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mlinaric\Documents\Petra\UREDSKI MAT I ŠKOLSKI PRIBOR\2022\za natječaj\"/>
    </mc:Choice>
  </mc:AlternateContent>
  <bookViews>
    <workbookView xWindow="0" yWindow="0" windowWidth="2880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l="1"/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6" i="1"/>
  <c r="I116" i="1" l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H117" i="1" l="1"/>
  <c r="I119" i="1" s="1"/>
  <c r="I6" i="1"/>
  <c r="I117" i="1" s="1"/>
  <c r="I121" i="1" s="1"/>
  <c r="I120" i="1" l="1"/>
</calcChain>
</file>

<file path=xl/sharedStrings.xml><?xml version="1.0" encoding="utf-8"?>
<sst xmlns="http://schemas.openxmlformats.org/spreadsheetml/2006/main" count="351" uniqueCount="147">
  <si>
    <t>kn</t>
  </si>
  <si>
    <t>Rb.</t>
  </si>
  <si>
    <t>Vrsta</t>
  </si>
  <si>
    <t>Artikl</t>
  </si>
  <si>
    <t xml:space="preserve">Naziv proizvođača i naziv proizvoda </t>
  </si>
  <si>
    <t>Jedinica mjere</t>
  </si>
  <si>
    <t>Jedinična cijena bez PDV-a</t>
  </si>
  <si>
    <t>Ukupno
 bez PDV-a</t>
  </si>
  <si>
    <t>Ukupno
s PDV-om</t>
  </si>
  <si>
    <t>GRUPA A - UREDSKI MATERIJAL</t>
  </si>
  <si>
    <t>PAPIR ZA ISPIS I KOPIRANJE</t>
  </si>
  <si>
    <r>
      <t xml:space="preserve">Papir za jednostrani i dvostrani ispis i kopiranje, A4, 80 g/m²,omot od 500/1, bijeli, B klase ili bolji, za fotokopirne uređaje, laserske i inkjet pisače, sa vrijednostima:
GRAMATURA            ISO 536         80 g/m²   </t>
    </r>
    <r>
      <rPr>
        <b/>
        <i/>
        <sz val="10"/>
        <color theme="1"/>
        <rFont val="Times New Roman"/>
        <family val="1"/>
        <charset val="238"/>
      </rPr>
      <t xml:space="preserve">±3 </t>
    </r>
    <r>
      <rPr>
        <sz val="10"/>
        <color theme="1"/>
        <rFont val="Times New Roman"/>
        <family val="1"/>
        <charset val="238"/>
      </rPr>
      <t xml:space="preserve">
DEBLJINA                    ISO 534         100 μm   -  115 μm 
NEPROZIRNOST        ISO 2471        min 91%   
HRAPAVOST*            ISO 8791-2    </t>
    </r>
    <r>
      <rPr>
        <b/>
        <i/>
        <sz val="10"/>
        <rFont val="Times New Roman"/>
        <family val="1"/>
        <charset val="238"/>
      </rPr>
      <t>120 ml/min   -   275 ml/min</t>
    </r>
    <r>
      <rPr>
        <sz val="10"/>
        <color theme="1"/>
        <rFont val="Times New Roman"/>
        <family val="1"/>
        <charset val="238"/>
      </rPr>
      <t xml:space="preserve"> 
CIE BJELINA                ISO 11475      min 159                                                                  </t>
    </r>
  </si>
  <si>
    <t>omot</t>
  </si>
  <si>
    <r>
      <t xml:space="preserve">Papir za kvalitetni jednostrani i dvostrani ispis i kopiranje A3, 80 g/m², bijeli, B klase ili bolji, za fotokopirne uređaje,laserske i inkjet pisače,omot od 500/1 papira, s vrijednostima: 
GRAMATURA               ISO 536         80 g/m²    </t>
    </r>
    <r>
      <rPr>
        <b/>
        <i/>
        <sz val="10"/>
        <color theme="1"/>
        <rFont val="Times New Roman"/>
        <family val="1"/>
        <charset val="238"/>
      </rPr>
      <t xml:space="preserve">±3 </t>
    </r>
    <r>
      <rPr>
        <sz val="10"/>
        <color theme="1"/>
        <rFont val="Times New Roman"/>
        <family val="1"/>
        <charset val="238"/>
      </rPr>
      <t xml:space="preserve">
DEBLJINA                    ISO 534         100 μm   -  115 μm 
NEPROZIRNOST        ISO 2471        min 91%   
HRAPAVOST*            ISO 8791-2 </t>
    </r>
    <r>
      <rPr>
        <sz val="10"/>
        <rFont val="Times New Roman"/>
        <family val="1"/>
        <charset val="238"/>
      </rPr>
      <t xml:space="preserve">   </t>
    </r>
    <r>
      <rPr>
        <b/>
        <i/>
        <sz val="10"/>
        <rFont val="Times New Roman"/>
        <family val="1"/>
        <charset val="238"/>
      </rPr>
      <t>120 ml/min   -   275 ml/min</t>
    </r>
    <r>
      <rPr>
        <sz val="10"/>
        <color theme="1"/>
        <rFont val="Times New Roman"/>
        <family val="1"/>
        <charset val="238"/>
      </rPr>
      <t xml:space="preserve"> 
CIE BJELINA                ISO 11475      min 159                                                                </t>
    </r>
  </si>
  <si>
    <t>kutija</t>
  </si>
  <si>
    <t>BILJEŽNICE</t>
  </si>
  <si>
    <t>Bilježnica A4 diktando, meki uvez, broj listova min 52/1</t>
  </si>
  <si>
    <t>kom.</t>
  </si>
  <si>
    <t>Bilježnica A4 karo, meki uvez, broj listova min 52/1</t>
  </si>
  <si>
    <t>Bilježnica A4 diktando, tvrdi uvez, plastificirane korice bez motiva, broj listova min 96/1</t>
  </si>
  <si>
    <t>Bilježnica A4 karo, tvrdi uvez, plastificirane korice bez motiva, broj listova min 96/1</t>
  </si>
  <si>
    <t>Bilježnica A5 diktando, tvrdi uvez, plastificirane jednobojne korice bez motiva, razne boje, broj listova min 96/1</t>
  </si>
  <si>
    <t>BLOKOVI I ROKOVNICI</t>
  </si>
  <si>
    <r>
      <t xml:space="preserve">Blok kolegij A4 karo, s 4 rupe za ulaganje i perforforacijom za otkidanje listova, spiralni uvez, korice bez motiva, broj listova min </t>
    </r>
    <r>
      <rPr>
        <b/>
        <i/>
        <sz val="10"/>
        <color theme="1"/>
        <rFont val="Times New Roman"/>
        <family val="1"/>
        <charset val="238"/>
      </rPr>
      <t>70/1</t>
    </r>
  </si>
  <si>
    <t>Blok za bilješke, diktando, dimenzija min 295x205 mm, bez naslovnice, broj listova min 50/1</t>
  </si>
  <si>
    <t>Blok za bilješke, karo, dimenzija min 295x205 mm, bez naslovnice, broj listova min 50/1</t>
  </si>
  <si>
    <t>set</t>
  </si>
  <si>
    <r>
      <t xml:space="preserve">Rokovnik A4, dim. </t>
    </r>
    <r>
      <rPr>
        <b/>
        <i/>
        <sz val="10"/>
        <color theme="1"/>
        <rFont val="Times New Roman"/>
        <family val="1"/>
        <charset val="238"/>
      </rPr>
      <t>20*27 ± 2%</t>
    </r>
    <r>
      <rPr>
        <sz val="10"/>
        <color theme="1"/>
        <rFont val="Times New Roman"/>
        <family val="1"/>
        <charset val="238"/>
      </rPr>
      <t xml:space="preserve"> cm, tvrdi uvez, razne boje po odabiru korisnika, sadrži kalendar, planer, bilješke i adresar, 256str. </t>
    </r>
  </si>
  <si>
    <t>Rokovnik A5, dim. 14,5*21cm, tvrdi uvez, razne boje po odabiru korisnika, sadrži kalendar, planre, bilješke i adresar, 256 str.</t>
  </si>
  <si>
    <t>UREDSKE KOCKE</t>
  </si>
  <si>
    <t>Stalak žičani (uredska kocka) za ulaganje listića dimenzija 90 x 90 mm, boja crna ili srebrna prema izboru korisnika, bez priloženih listića</t>
  </si>
  <si>
    <t>Listići za uredsku kocku, bijele boje, dimenzije listića 90 x 90 mm, set od 500/1 listića</t>
  </si>
  <si>
    <r>
      <t xml:space="preserve">Listići za uredsku kocku, bijele boje, dimenzije listića 65 x 95 mm </t>
    </r>
    <r>
      <rPr>
        <b/>
        <i/>
        <sz val="10"/>
        <color theme="1"/>
        <rFont val="Times New Roman"/>
        <family val="1"/>
        <charset val="238"/>
      </rPr>
      <t>ili 95x80 mm</t>
    </r>
    <r>
      <rPr>
        <sz val="10"/>
        <color theme="1"/>
        <rFont val="Times New Roman"/>
        <family val="1"/>
        <charset val="238"/>
      </rPr>
      <t>, set od 500/1 listića</t>
    </r>
  </si>
  <si>
    <t>ADING ROLE</t>
  </si>
  <si>
    <t>Ading rola, širina trake 57 mm, Ø role 70 mm, Ø hilzne 12 mm, broj kopija 1+0, set od 10 rola</t>
  </si>
  <si>
    <t>SAMOLJEPLJIVE ETIKETE</t>
  </si>
  <si>
    <t>Etikete samoljepljive, za ispis na fotokopirnim uređajima, laserskim i inkjet pisačima, kutija od 100 listova A4, dimenzija etikete 70 x 35 mm, ukupno 2400 etiketa</t>
  </si>
  <si>
    <t>Etikete samoljepljive, za ispis na fotokopirnim uređajima, laserskim i inkjet pisačima, kutija od 100 listova A4, dimenzija etikete 105 x 74 mm, ukupno 800 etiketa</t>
  </si>
  <si>
    <r>
      <t>Etikete samoljepljive, za ispis na fotokopirnim uređajima, laserskim i inkjet pisačima, kutija od 100 listova A4, dimenzija etikete 210 x 297 mm, ukupno 100 etiketa</t>
    </r>
    <r>
      <rPr>
        <b/>
        <sz val="10"/>
        <color rgb="FFFF0000"/>
        <rFont val="Times New Roman"/>
        <family val="1"/>
        <charset val="238"/>
      </rPr>
      <t xml:space="preserve"> </t>
    </r>
  </si>
  <si>
    <t>ODLAGANJE I ARHIVIRANJE DOKUMENTACIJE</t>
  </si>
  <si>
    <t>Registrator u kutiji, A4, široki, hrbat 80 mm s etiketom, sastoji se od uloška s mehanizmom i kutije, kaširana ljepenka, kutija i uložak u istoj boji, razne boje</t>
  </si>
  <si>
    <t>Registrator u kutiji, A4, uski, hrbat 60 mm s etiketom, sastoji se od uloška s mehanizmom i kutije, kaširana ljepenka, kutija i uložak u istoj boji, razne boje</t>
  </si>
  <si>
    <t>Registrator u kutiji, A5, široki, hrbat 80 mm s etiketom, sastoji se od uloška s mehanizmom i kutije, kaširana ljepenka, kutija izrađena lijepljenjem kartona bez čeličnih spojnica, kutija i uložak u istoj boji, razne boje</t>
  </si>
  <si>
    <t>Pregrada A4 bez rupa, dimenzija pregrade min 220 x 300 mm, karton prešpan 200 g/m², jednobojna pregrada, set od 100/1 pregrada</t>
  </si>
  <si>
    <t>Mapa viseća A4, karton 230 g/m², razmak između kukica nosača 330 mm, metalni nosači, "V" dno, pomični jahači, jednobojne korice, razne boje</t>
  </si>
  <si>
    <t xml:space="preserve">Fascikl A4 sa kliznom mehanikom, PP, prednja strana prozirna 100 mikrona, zadnja strana jednobojna 180 mikrona, razne boje </t>
  </si>
  <si>
    <t>Fascikl A4 s 3 klape i gumicom, karton 600 g/m2, jednobojne plastificirane korice</t>
  </si>
  <si>
    <r>
      <t xml:space="preserve">Fascikl prešpan A4 s 3 klape, karton prešpan </t>
    </r>
    <r>
      <rPr>
        <b/>
        <i/>
        <sz val="10"/>
        <color theme="1"/>
        <rFont val="Times New Roman"/>
        <family val="1"/>
        <charset val="238"/>
      </rPr>
      <t>280 - 320 g/m²</t>
    </r>
    <r>
      <rPr>
        <sz val="10"/>
        <color theme="1"/>
        <rFont val="Times New Roman"/>
        <family val="1"/>
        <charset val="238"/>
      </rPr>
      <t>, jednobojne korice, paleta raznih boja</t>
    </r>
  </si>
  <si>
    <t>Uložni fascikl A4, PP - sjajni, univerzalna perforacija sa šire strane, otvor s gornje strane, debljina 50 mikrona, set od 100/1 fascikala</t>
  </si>
  <si>
    <t>Uložni fascikl A4, PP - sjajni, univerzalna perforacija sa šire strane, otvor s gornje strane, debljina 90 mikrona, set od 50/1 fascikala</t>
  </si>
  <si>
    <t>Uložni fascikl A4 "U", PP - sjajni, s otvorom na užoj strani, debljina 90 mikrona, set od 25/1 fascikala</t>
  </si>
  <si>
    <t>Uložni fascikl A4 "L", PP - sjajni, s otvorom na užoj i široj strani, debljina 80 mikrona, set od 50/1 fascikala</t>
  </si>
  <si>
    <t>II-148/UP- omot spisa predmeta upravnog postupka • arak min.140 g/m2, šamoa ili bijeli, dimenzija 23 x 31 cm</t>
  </si>
  <si>
    <t>KUVERTE</t>
  </si>
  <si>
    <r>
      <t>Kuverta, bijela, bez prozora,</t>
    </r>
    <r>
      <rPr>
        <b/>
        <i/>
        <sz val="10"/>
        <color theme="1"/>
        <rFont val="Times New Roman"/>
        <family val="1"/>
        <charset val="238"/>
      </rPr>
      <t xml:space="preserve"> latex lijepljenje,</t>
    </r>
    <r>
      <rPr>
        <sz val="10"/>
        <color theme="1"/>
        <rFont val="Times New Roman"/>
        <family val="1"/>
        <charset val="238"/>
      </rPr>
      <t xml:space="preserve"> 110 x 230 mm, 75 g/m², set od 100/1 kuverti</t>
    </r>
  </si>
  <si>
    <r>
      <t>Kuverta bijela, desni prozor,</t>
    </r>
    <r>
      <rPr>
        <b/>
        <i/>
        <sz val="10"/>
        <color theme="1"/>
        <rFont val="Times New Roman"/>
        <family val="1"/>
        <charset val="238"/>
      </rPr>
      <t xml:space="preserve"> strip lijepljenje</t>
    </r>
    <r>
      <rPr>
        <sz val="10"/>
        <color theme="1"/>
        <rFont val="Times New Roman"/>
        <family val="1"/>
        <charset val="238"/>
      </rPr>
      <t>, 110*230mm, set 100/1, min. 75 g/m2</t>
    </r>
  </si>
  <si>
    <t>Kuverta B6, gumirano lijepljenje, plava, 125 x 176 mm, 75 g/m², set od 100/1 kuverti</t>
  </si>
  <si>
    <t>Kuverta B5-SGŠ, gumirano lijepljenje, žuta, 176 x 250 mm, 80 g/m², set od 100/1 kuverti</t>
  </si>
  <si>
    <r>
      <t xml:space="preserve">Kuverta 1000-SGŠ, gumirano lijepljenje, 230 x 360 mm, </t>
    </r>
    <r>
      <rPr>
        <b/>
        <i/>
        <sz val="10"/>
        <color theme="1"/>
        <rFont val="Times New Roman"/>
        <family val="1"/>
        <charset val="238"/>
      </rPr>
      <t>90 g/m2</t>
    </r>
    <r>
      <rPr>
        <sz val="10"/>
        <color theme="1"/>
        <rFont val="Times New Roman"/>
        <family val="1"/>
        <charset val="238"/>
      </rPr>
      <t>, set od 100/1 kuverti</t>
    </r>
  </si>
  <si>
    <t>UVEZIVANJE I PLASTIFICIRANJE</t>
  </si>
  <si>
    <t>Korice A4 PVC za spiralni uvez, prozirne, debljina korica 150 mikrona, set od 100/1 korica</t>
  </si>
  <si>
    <r>
      <t xml:space="preserve">Korice A4 za spiralni uvez od kartona 250 g/m², razne boje </t>
    </r>
    <r>
      <rPr>
        <b/>
        <i/>
        <sz val="10"/>
        <color theme="1"/>
        <rFont val="Times New Roman"/>
        <family val="1"/>
        <charset val="238"/>
      </rPr>
      <t>(plava, crna, crvena i zelena po izboru korisnika)</t>
    </r>
    <r>
      <rPr>
        <sz val="10"/>
        <color theme="1"/>
        <rFont val="Times New Roman"/>
        <family val="1"/>
        <charset val="238"/>
      </rPr>
      <t>, set od 100/1 korica</t>
    </r>
  </si>
  <si>
    <t>Folija za plastificiranje, dim. 54 x 86 mm, prozirna, debljina 125 mikrona, set od 100/1 folija</t>
  </si>
  <si>
    <t>Folija za plastificiranje, dim. 60 x 90 mm, prozirna, debljina 80 mikrona, set od 100/1 folija</t>
  </si>
  <si>
    <t>PRIBOR ZA OTPREMU I UREDSKI STOL</t>
  </si>
  <si>
    <t>Bušilica za papir, za bušenje min 15 listova 80 g/m² papira i dvije rupe promjera 5,5 mm, razmak između rupa 8 cm, sa spremnikom za otpadni papir i graničnikom za formate A4, A5 i A6</t>
  </si>
  <si>
    <t>Bušilica za papir, za bušenje min 60 listova 80 g/m² papira i dvije rupe promjera 5,5 mm, s razmakom između rupa 8 cm, sa spremnikom za otpadni papir i graničnikom za formate A4, A5 i A6</t>
  </si>
  <si>
    <t>Spojnice tip 6/4, kutija od 1000/1 spojnica</t>
  </si>
  <si>
    <t>Spojnice tip br.10, kutija od 1000/1 spojnica</t>
  </si>
  <si>
    <t>Spojnice tip 24/6, kutija od 1000/1 spojnica</t>
  </si>
  <si>
    <t>Spojnice tip 24/8, kutija od 2000/1 spojnica</t>
  </si>
  <si>
    <t>Spojnice tip 26/6, kutija od 1000/1 spojnica</t>
  </si>
  <si>
    <t>Spajalice ručne br. 2, niklane, kutija od 100/1 spajalica</t>
  </si>
  <si>
    <t>Spajalice ručne br. 3, niklane, kutija od 100/1 spajalica</t>
  </si>
  <si>
    <t>Spajalice ručne br. 4, niklane, kutija od 100/1 spajalica</t>
  </si>
  <si>
    <t>Spajalice ručne br. 5, niklane, kutija od 100/1 spajalica</t>
  </si>
  <si>
    <t>Kutija za spajalice magnetna, oblik kocke, poklopac kutije u boji</t>
  </si>
  <si>
    <t>Stroj ručni za spajanje min 30 listova 80 g/m² papira, mogućnost korištenja spojnica tipa 24/6, 24/8, 26/6 i 26/8</t>
  </si>
  <si>
    <t>Deklamarica za uklanjanje spojnica, mala</t>
  </si>
  <si>
    <r>
      <t xml:space="preserve">Samoljepljivi listići, dimenzija listića 75 x 75 mm ili </t>
    </r>
    <r>
      <rPr>
        <b/>
        <i/>
        <sz val="10"/>
        <color theme="1"/>
        <rFont val="Times New Roman"/>
        <family val="1"/>
        <charset val="238"/>
      </rPr>
      <t>76 x 76 mm</t>
    </r>
    <r>
      <rPr>
        <sz val="10"/>
        <color theme="1"/>
        <rFont val="Times New Roman"/>
        <family val="1"/>
        <charset val="238"/>
      </rPr>
      <t>, boja listića žuta, blok od 100/1 listića</t>
    </r>
  </si>
  <si>
    <t>blok</t>
  </si>
  <si>
    <r>
      <t xml:space="preserve">Samoljepljivi listići, dimenzija listića 75 x 75 mm ili </t>
    </r>
    <r>
      <rPr>
        <b/>
        <i/>
        <sz val="10"/>
        <color theme="1"/>
        <rFont val="Times New Roman"/>
        <family val="1"/>
        <charset val="238"/>
      </rPr>
      <t>76 x 76 mm</t>
    </r>
    <r>
      <rPr>
        <sz val="10"/>
        <color theme="1"/>
        <rFont val="Times New Roman"/>
        <family val="1"/>
        <charset val="238"/>
      </rPr>
      <t>, boja listića žuta, blok od 450/1 listića</t>
    </r>
  </si>
  <si>
    <r>
      <t xml:space="preserve">Samoljepljivi listići, dimenzija listića 75 x 75 mm ili </t>
    </r>
    <r>
      <rPr>
        <b/>
        <i/>
        <sz val="10"/>
        <color theme="1"/>
        <rFont val="Times New Roman"/>
        <family val="1"/>
        <charset val="238"/>
      </rPr>
      <t>76 x 76 mm</t>
    </r>
    <r>
      <rPr>
        <sz val="10"/>
        <color theme="1"/>
        <rFont val="Times New Roman"/>
        <family val="1"/>
        <charset val="238"/>
      </rPr>
      <t>, blok od 80/1 listića,</t>
    </r>
    <r>
      <rPr>
        <sz val="10"/>
        <rFont val="Times New Roman"/>
        <family val="1"/>
        <charset val="238"/>
      </rPr>
      <t xml:space="preserve"> </t>
    </r>
    <r>
      <rPr>
        <b/>
        <i/>
        <sz val="10"/>
        <rFont val="Times New Roman"/>
        <family val="1"/>
        <charset val="238"/>
      </rPr>
      <t>boje: narančasta, roza, zelena, žuta</t>
    </r>
    <r>
      <rPr>
        <i/>
        <sz val="10"/>
        <rFont val="Times New Roman"/>
        <family val="1"/>
        <charset val="238"/>
      </rPr>
      <t xml:space="preserve"> </t>
    </r>
  </si>
  <si>
    <r>
      <t xml:space="preserve">Samoljepljive zastavice za označavanje, dimenzija zastavice min </t>
    </r>
    <r>
      <rPr>
        <u/>
        <sz val="10"/>
        <color theme="1"/>
        <rFont val="Times New Roman"/>
        <family val="1"/>
        <charset val="238"/>
      </rPr>
      <t>10 x 40 mm</t>
    </r>
    <r>
      <rPr>
        <sz val="10"/>
        <color theme="1"/>
        <rFont val="Times New Roman"/>
        <family val="1"/>
        <charset val="238"/>
      </rPr>
      <t xml:space="preserve">, poliester, blister, set od </t>
    </r>
    <r>
      <rPr>
        <b/>
        <i/>
        <sz val="10"/>
        <color theme="1"/>
        <rFont val="Times New Roman"/>
        <family val="1"/>
        <charset val="238"/>
      </rPr>
      <t>min</t>
    </r>
    <r>
      <rPr>
        <sz val="10"/>
        <color theme="1"/>
        <rFont val="Times New Roman"/>
        <family val="1"/>
        <charset val="238"/>
      </rPr>
      <t xml:space="preserve"> 4 boje, min </t>
    </r>
    <r>
      <rPr>
        <b/>
        <i/>
        <sz val="10"/>
        <color theme="1"/>
        <rFont val="Times New Roman"/>
        <family val="1"/>
        <charset val="238"/>
      </rPr>
      <t>20</t>
    </r>
    <r>
      <rPr>
        <sz val="10"/>
        <color theme="1"/>
        <rFont val="Times New Roman"/>
        <family val="1"/>
        <charset val="238"/>
      </rPr>
      <t xml:space="preserve"> zastavica u svakoj boji</t>
    </r>
  </si>
  <si>
    <t>Traka samoljepljiva, prozirna, na bazi vodenog akrilata, pakirana u ambalaži (papir ili celofan), dimenzija 15 mm x 33 m</t>
  </si>
  <si>
    <t>Traka samoljepljiva, prozirna PP folija, solvent ljepilo (prirodni kaučuk), debljina trake min 25 mikrona, dimenzija 25 mm x 66 m</t>
  </si>
  <si>
    <t>Traka samoljepljiva, smeđa PP folija, solvent ljepilo (prirodni kaučuk), debljina trake min 25 mikrona, dimenzija 48 mm x 66 m</t>
  </si>
  <si>
    <t>Traka samoljepljiva, obostrano lijepljenje, prozirna na jednokratnom stalku, dimenzija 12 mm x 6,3 m</t>
  </si>
  <si>
    <r>
      <t xml:space="preserve">Memograf traka na stalku, dimenzija trake 50 mm x 10 m, odljepljiva, za isticanje dijela teksta, razne boje </t>
    </r>
    <r>
      <rPr>
        <b/>
        <i/>
        <sz val="10"/>
        <color theme="1"/>
        <rFont val="Times New Roman"/>
        <family val="1"/>
        <charset val="238"/>
      </rPr>
      <t>(žuta, zelena i crvena po izboru korisnika)</t>
    </r>
  </si>
  <si>
    <t>Stalak za ljepljivu traku 15/33, jednobojni stalak s gumenom podlogom</t>
  </si>
  <si>
    <t>pakiranje</t>
  </si>
  <si>
    <t>Vezica gumena, širina 1,8 mm, promjer Ø 150 mm, pakiranje u vrećici 1 kg, boja žuta</t>
  </si>
  <si>
    <t>Grafitna olovka tvrdoće HB, šiljena, bez gumice</t>
  </si>
  <si>
    <t>Grafitna olovka tvrdoće HB, šiljena, s gumicom</t>
  </si>
  <si>
    <t>Kemijska olovka, jednokratna, širina ispisa 0,5 mm, sa zaštitnim poklopcem u boji ispisa, plastično prozirno tijelo olovke, boja ispisa crna, crvena ili plava prema izboru korisnika</t>
  </si>
  <si>
    <t>Kemijska olovka, neklizajuće površine, s metalnom klipsom, s kuglicom od volfram karbida, sa širinom ispisa od min 0,27 i max 0,35 mm, ugodna za držanje i pisanje, zamjenjiv uložak, boja ispisa crna, crvena ili plava po izboru korisnika</t>
  </si>
  <si>
    <t>Tehnička olovka za mine 0,5 mm, s gumicom, klipsom i gumenim hvatištem</t>
  </si>
  <si>
    <t xml:space="preserve">Flomaster sa zaštitnim poklopcem u boji ispisa, širina ispisa 0,6 mm, okrugli vrh, plastično tijelo flomastera, boja ispisa crna, crvena, plava ili zelena prema izboru korisnika </t>
  </si>
  <si>
    <t>Marker za CD permanentni, okrugli vrh, širina ispisa 0,5-1 mm, vodootporan, boja ispisa crna, crvena, plava ili zelena prema izboru korisnika</t>
  </si>
  <si>
    <t>Tekst marker, signir, klinasti vrh, širina ispisa 2-5 mm, boja ispisa paleta min. 4 boje prema izboru korisnika</t>
  </si>
  <si>
    <t>Mine za tehničku olovku 0,5 mm, tvrdoća mine HB, dužina mine 60 mm, kutija (tuba) od 12/1 mina</t>
  </si>
  <si>
    <t>Šiljilo metalno, jedan nož, za olovke standardne veličine</t>
  </si>
  <si>
    <t>Gumica za brisanje za grafitnu olovku, plastična, mekana, dimenzija gumice min 38 x 18 x 12 mm</t>
  </si>
  <si>
    <t>Korekturno sredstvo u bočici s kistom i unutarnjom kuglicom, pakiranje u bočici od 20 ml</t>
  </si>
  <si>
    <t>Korektor traka, jednokratna, čvrsto kućište, širina trake 4,2 mm, duljina trake max 10 m</t>
  </si>
  <si>
    <t>Ravnalo PVC prozirno, duljine 40 cm, s mjernom skalom (podjela po 1 mm)</t>
  </si>
  <si>
    <t>Ravnalo PVC prozirno, duljine 50 cm, s mjernom skalom (podjela po 1 mm)</t>
  </si>
  <si>
    <t>Stalak stolni za odlaganje spisa A4, set od 3 vodoravne žičane ladice</t>
  </si>
  <si>
    <t>Ljepilo za papir u aluminijskoj tubi, min. 25g</t>
  </si>
  <si>
    <t>Ljepilo za papir, karton, fotografije, u stiku, za čvrsto lijepljenje, 10 grama (dozvoljeno odstupanje ± 2 g)</t>
  </si>
  <si>
    <t>Ljepilo za papir, karton, fotografije, u stiku, za čvrsto lijepljenje, 20 grama (dozvoljeno odstupanje ± 3 g)</t>
  </si>
  <si>
    <t>Jastučić za klasični pečat, dimenzija jastučića 110 x 70 mm (dozvoljeno odstupanje ± 2 mm za svaku dimenziju)</t>
  </si>
  <si>
    <t>Boja za jastučić za pečate (gumene žigove), plastična bočica od 30 ml, boja crna, crvena, zelena ili plava prema izboru korisnika</t>
  </si>
  <si>
    <t>Škare uredske, simetrične, duljina škara od 18cm do 26cm , od nehrđajućeg čelika, sa plastičnim rukohvatom</t>
  </si>
  <si>
    <t>Kalendar stolni, dimenzije 20*10cm (dopušteno odstupanje 10%), papir min. 200g/m2, kartonska podloga min. 300g/m2, 13 listova, spiralni uvez</t>
  </si>
  <si>
    <t>Kalendar zidni, trodjelni, 12 listova+ podloga, papir offsetni min.80g, podloga min. 300g., jedna spirala, pokazivač</t>
  </si>
  <si>
    <t>Planer stolni, tjedni, dim. 295mm*100mm (dopušteno odst. 10%), spiralni uvez, razne boje po odabiru korisnika, 120str.</t>
  </si>
  <si>
    <t>Čavlići za plutenu ploču, duljina šiljka 10 mm (dozvoljeno odstupanje ± 1 mm), glave čavlića raznih boja, kutija od 100/1 čavlića</t>
  </si>
  <si>
    <t>Maramice, vlažne, za čišćenje ekrana, bez alkohola s antistatičkim djelovanjem, pakiranje 100/1</t>
  </si>
  <si>
    <t>BATERIJE I MEDIJI ZA POHRANJIVANJE</t>
  </si>
  <si>
    <t>Baterija alkalna AAA, LR03, napon 1,5 V, set od 4/1 baterije</t>
  </si>
  <si>
    <t>Baterija alkalna AA, LR6, napon 1,5 V, set od 4/1 baterije</t>
  </si>
  <si>
    <r>
      <t>Medij za snimanje - memory stick, USB 2.0 drive Flash drive,</t>
    </r>
    <r>
      <rPr>
        <b/>
        <i/>
        <sz val="10"/>
        <color theme="1"/>
        <rFont val="Times New Roman"/>
        <family val="1"/>
        <charset val="238"/>
      </rPr>
      <t xml:space="preserve"> 16</t>
    </r>
    <r>
      <rPr>
        <b/>
        <i/>
        <sz val="10"/>
        <rFont val="Times New Roman"/>
        <family val="1"/>
        <charset val="238"/>
      </rPr>
      <t>GB</t>
    </r>
    <r>
      <rPr>
        <sz val="10"/>
        <color theme="1"/>
        <rFont val="Times New Roman"/>
        <family val="1"/>
        <charset val="238"/>
      </rPr>
      <t>, minimalna brzina čitanja 10 MB/s, minimalna brzina pisanja 8 MB/s, jamstvo najmanje 2 godine</t>
    </r>
  </si>
  <si>
    <r>
      <t xml:space="preserve">Medij za snimanje - memory stick, USB 2.0 Flash drive, </t>
    </r>
    <r>
      <rPr>
        <b/>
        <i/>
        <sz val="10"/>
        <color theme="1"/>
        <rFont val="Times New Roman"/>
        <family val="1"/>
        <charset val="238"/>
      </rPr>
      <t>16 GB</t>
    </r>
    <r>
      <rPr>
        <sz val="10"/>
        <color theme="1"/>
        <rFont val="Times New Roman"/>
        <family val="1"/>
        <charset val="238"/>
      </rPr>
      <t>, minimalna brzina čitanja 10 MB/s, minimalna brzina pisanja 4 MB/s, jamstvo najmanje 2 godine</t>
    </r>
  </si>
  <si>
    <t>OBRASCI I UREDSKE KNJIGE</t>
  </si>
  <si>
    <t>I-1/NCR,Uplatnica, blok 150 listova, 16,5x10 cm ili jednakovrijedan</t>
  </si>
  <si>
    <t>I-2/NCR,Isplatnica, blok 100 listova, 16,5x10 cm ili jednakovrijedan</t>
  </si>
  <si>
    <t>I-14/NCR, Narudžbenica A-4, blok 100 listova, 21 x 29,7 cm ili jednakovrijedan</t>
  </si>
  <si>
    <t>I-15/NCR Skladišna primka; format: A5, 14.8 x 21 cm, blok 3 x 50 listova ili jednakovrijedan</t>
  </si>
  <si>
    <t>I-17/NCR Izdatnica; blok 3 x 50 listova, format: A5, 21 x 14,8 cm ili jednakovrijedan</t>
  </si>
  <si>
    <t>I-28/A-NCR Blagajnički izvještaj; blok 2 x 50 listova, format A4, 21 x 29,7 cm ili jednakovrijedan</t>
  </si>
  <si>
    <t>II-143/A Dostavna knjiga za poštu; 200 stranica ili jednakovrijedan</t>
  </si>
  <si>
    <t>V-3-1 Jelovnik; Blok 80 listova, 21 x 29,7 cm ili jednakovrijedan</t>
  </si>
  <si>
    <t>VI-10/NCR, Putni radni list za motorno vozilo ili jednakovrijedan</t>
  </si>
  <si>
    <t>1-21-12 Obrazac temperaturni list, 21*29,7cm, list ili jednakovrijedan</t>
  </si>
  <si>
    <t>UKUPNO</t>
  </si>
  <si>
    <t>1.* Napomena: Hrapavost prema Bendtsenu</t>
  </si>
  <si>
    <t>2. Jednakovrijednost ponuđenih proizvoda se dokazuje katalogom</t>
  </si>
  <si>
    <t>UKUPNO (bez PDV-a)</t>
  </si>
  <si>
    <t>PDV (25%)</t>
  </si>
  <si>
    <t>SVEUKUPNO (s PDV-om)</t>
  </si>
  <si>
    <r>
      <t xml:space="preserve">TROŠKOVNIK </t>
    </r>
    <r>
      <rPr>
        <b/>
        <sz val="14"/>
        <rFont val="Times New Roman"/>
        <family val="1"/>
        <charset val="238"/>
      </rPr>
      <t>UREDSKOG MATERIJALA - GRUPA A</t>
    </r>
  </si>
  <si>
    <r>
      <t>Kemijska olovka, širina ispisa 0,5 mm, sa pritisnim mehanizmom, metalnom klipsom i gumenim hvatištem, plastično jednobojno tijelo olovke bez motiva, boja ispisa crna, crvena ili plava prema izboru korisnika</t>
    </r>
    <r>
      <rPr>
        <b/>
        <sz val="10"/>
        <color rgb="FFFF0000"/>
        <rFont val="Times New Roman"/>
        <family val="1"/>
        <charset val="238"/>
      </rPr>
      <t xml:space="preserve"> </t>
    </r>
  </si>
  <si>
    <t xml:space="preserve">Marker permanentni, okrugli vrh, širina ispisa 1,5-3 mm, vodootporan, s mogućnošću ponovnog punjenja, boja ispisa crna, crvena, plava ili zelena prema izboru korisnika </t>
  </si>
  <si>
    <t xml:space="preserve">Marker permanentni, klinasti vrh, širina ispisa 4-12 mm, vodootporan, s mogućnošću ponovnog punjenja, boja ispisa crna, crvena, plava ili zelena prema izboru korisnika </t>
  </si>
  <si>
    <r>
      <t xml:space="preserve">Papir za jednostrani i dvostrani ispis i kopiranje, A4, 100 g/m²,omot od 500/1, bijeli, B klase ili bolji, za fotokopirne uređaje, laserske i inkjet pisače, sa vrijednostima:
GRAMATURA            ISO 536         100 g/m²   </t>
    </r>
    <r>
      <rPr>
        <b/>
        <i/>
        <sz val="10"/>
        <color theme="1"/>
        <rFont val="Times New Roman"/>
        <family val="1"/>
        <charset val="238"/>
      </rPr>
      <t xml:space="preserve">±3 </t>
    </r>
    <r>
      <rPr>
        <sz val="10"/>
        <color theme="1"/>
        <rFont val="Times New Roman"/>
        <family val="1"/>
        <charset val="238"/>
      </rPr>
      <t xml:space="preserve">
DEBLJINA                    ISO 534         115 μm   -  120 μm 
NEPROZIRNOST        ISO 2471        min 95%   
HRAPAVOST*            ISO 8791-2    </t>
    </r>
    <r>
      <rPr>
        <b/>
        <i/>
        <sz val="10"/>
        <rFont val="Times New Roman"/>
        <family val="1"/>
        <charset val="238"/>
      </rPr>
      <t>100 ml/min   -   275 ml/min</t>
    </r>
    <r>
      <rPr>
        <sz val="10"/>
        <color theme="1"/>
        <rFont val="Times New Roman"/>
        <family val="1"/>
        <charset val="238"/>
      </rPr>
      <t xml:space="preserve"> 
CIE BJELINA                ISO 11475      min 159                                                                  </t>
    </r>
  </si>
  <si>
    <t>8=6*7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</si>
</sst>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7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distributed" vertical="center"/>
    </xf>
    <xf numFmtId="0" fontId="2" fillId="2" borderId="1" xfId="0" applyFont="1" applyFill="1" applyBorder="1" applyAlignment="1" applyProtection="1">
      <alignment horizontal="distributed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left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right"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3" fontId="2" fillId="4" borderId="1" xfId="0" applyNumberFormat="1" applyFont="1" applyFill="1" applyBorder="1" applyAlignment="1" applyProtection="1">
      <alignment horizontal="right" vertical="center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/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wrapText="1"/>
      <protection locked="0"/>
    </xf>
    <xf numFmtId="0" fontId="13" fillId="0" borderId="2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4" xfId="0" applyFont="1" applyBorder="1" applyAlignment="1" applyProtection="1">
      <alignment vertical="center"/>
      <protection locked="0"/>
    </xf>
    <xf numFmtId="4" fontId="5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13" fillId="0" borderId="5" xfId="0" applyFont="1" applyBorder="1" applyAlignment="1" applyProtection="1">
      <alignment vertical="center"/>
      <protection locked="0"/>
    </xf>
    <xf numFmtId="0" fontId="13" fillId="0" borderId="6" xfId="0" applyFont="1" applyBorder="1" applyAlignment="1" applyProtection="1">
      <alignment vertical="center"/>
      <protection locked="0"/>
    </xf>
    <xf numFmtId="0" fontId="13" fillId="0" borderId="7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" fontId="5" fillId="0" borderId="4" xfId="0" applyNumberFormat="1" applyFont="1" applyBorder="1" applyAlignment="1" applyProtection="1">
      <alignment vertical="center"/>
      <protection locked="0"/>
    </xf>
    <xf numFmtId="4" fontId="13" fillId="0" borderId="4" xfId="0" applyNumberFormat="1" applyFont="1" applyBorder="1" applyAlignment="1" applyProtection="1">
      <alignment vertical="center"/>
      <protection locked="0"/>
    </xf>
    <xf numFmtId="3" fontId="7" fillId="0" borderId="1" xfId="0" applyNumberFormat="1" applyFont="1" applyBorder="1" applyAlignment="1" applyProtection="1">
      <alignment horizontal="center" vertical="center"/>
    </xf>
    <xf numFmtId="3" fontId="7" fillId="3" borderId="1" xfId="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right" vertical="center"/>
      <protection locked="0"/>
    </xf>
    <xf numFmtId="0" fontId="14" fillId="0" borderId="0" xfId="0" applyFont="1"/>
    <xf numFmtId="3" fontId="15" fillId="0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topLeftCell="A115" zoomScale="70" zoomScaleNormal="70" workbookViewId="0">
      <selection sqref="A1:I1"/>
    </sheetView>
  </sheetViews>
  <sheetFormatPr defaultRowHeight="15" x14ac:dyDescent="0.25"/>
  <cols>
    <col min="2" max="2" width="10.42578125" customWidth="1"/>
    <col min="3" max="3" width="51.42578125" customWidth="1"/>
    <col min="4" max="4" width="44.28515625" customWidth="1"/>
    <col min="6" max="6" width="18.85546875" style="58" customWidth="1"/>
    <col min="7" max="7" width="13.7109375" customWidth="1"/>
    <col min="8" max="8" width="13" customWidth="1"/>
    <col min="9" max="9" width="12.85546875" customWidth="1"/>
  </cols>
  <sheetData>
    <row r="1" spans="1:9" ht="18.75" x14ac:dyDescent="0.25">
      <c r="A1" s="60" t="s">
        <v>141</v>
      </c>
      <c r="B1" s="60"/>
      <c r="C1" s="60"/>
      <c r="D1" s="60"/>
      <c r="E1" s="60"/>
      <c r="F1" s="60"/>
      <c r="G1" s="60"/>
      <c r="H1" s="60"/>
      <c r="I1" s="60"/>
    </row>
    <row r="2" spans="1:9" x14ac:dyDescent="0.25">
      <c r="A2" s="1"/>
      <c r="B2" s="1"/>
      <c r="C2" s="1"/>
      <c r="D2" s="1"/>
      <c r="E2" s="1"/>
      <c r="F2" s="1"/>
      <c r="G2" s="1"/>
      <c r="H2" s="1"/>
      <c r="I2" s="2" t="s">
        <v>0</v>
      </c>
    </row>
    <row r="3" spans="1:9" ht="38.25" x14ac:dyDescent="0.25">
      <c r="A3" s="3" t="s">
        <v>1</v>
      </c>
      <c r="B3" s="4" t="s">
        <v>2</v>
      </c>
      <c r="C3" s="5" t="s">
        <v>3</v>
      </c>
      <c r="D3" s="6" t="s">
        <v>4</v>
      </c>
      <c r="E3" s="3" t="s">
        <v>5</v>
      </c>
      <c r="F3" s="7" t="s">
        <v>135</v>
      </c>
      <c r="G3" s="8" t="s">
        <v>6</v>
      </c>
      <c r="H3" s="9" t="s">
        <v>7</v>
      </c>
      <c r="I3" s="9" t="s">
        <v>8</v>
      </c>
    </row>
    <row r="4" spans="1:9" x14ac:dyDescent="0.25">
      <c r="A4" s="10">
        <v>1</v>
      </c>
      <c r="B4" s="10">
        <v>2</v>
      </c>
      <c r="C4" s="10">
        <v>3</v>
      </c>
      <c r="D4" s="11">
        <v>4</v>
      </c>
      <c r="E4" s="10">
        <v>5</v>
      </c>
      <c r="F4" s="55">
        <v>6</v>
      </c>
      <c r="G4" s="11">
        <v>7</v>
      </c>
      <c r="H4" s="11" t="s">
        <v>146</v>
      </c>
      <c r="I4" s="11">
        <v>9</v>
      </c>
    </row>
    <row r="5" spans="1:9" x14ac:dyDescent="0.25">
      <c r="A5" s="12"/>
      <c r="B5" s="12"/>
      <c r="C5" s="13" t="s">
        <v>9</v>
      </c>
      <c r="D5" s="14"/>
      <c r="E5" s="12"/>
      <c r="F5" s="56"/>
      <c r="G5" s="15"/>
      <c r="H5" s="15"/>
      <c r="I5" s="15"/>
    </row>
    <row r="6" spans="1:9" ht="66" customHeight="1" x14ac:dyDescent="0.25">
      <c r="A6" s="16">
        <v>1</v>
      </c>
      <c r="B6" s="20" t="s">
        <v>10</v>
      </c>
      <c r="C6" s="17" t="s">
        <v>11</v>
      </c>
      <c r="D6" s="18"/>
      <c r="E6" s="21" t="s">
        <v>12</v>
      </c>
      <c r="F6" s="59">
        <v>711</v>
      </c>
      <c r="G6" s="22"/>
      <c r="H6" s="22">
        <f>F6*G6</f>
        <v>0</v>
      </c>
      <c r="I6" s="23">
        <f t="shared" ref="I6:I37" si="0">H6*1.25</f>
        <v>0</v>
      </c>
    </row>
    <row r="7" spans="1:9" ht="75.75" customHeight="1" x14ac:dyDescent="0.25">
      <c r="A7" s="16">
        <v>2</v>
      </c>
      <c r="B7" s="20" t="s">
        <v>10</v>
      </c>
      <c r="C7" s="17" t="s">
        <v>145</v>
      </c>
      <c r="D7" s="18"/>
      <c r="E7" s="21" t="s">
        <v>12</v>
      </c>
      <c r="F7" s="59">
        <v>400</v>
      </c>
      <c r="G7" s="22"/>
      <c r="H7" s="22">
        <f>F7*G7</f>
        <v>0</v>
      </c>
      <c r="I7" s="23">
        <f t="shared" si="0"/>
        <v>0</v>
      </c>
    </row>
    <row r="8" spans="1:9" ht="50.1" customHeight="1" x14ac:dyDescent="0.25">
      <c r="A8" s="16">
        <v>3</v>
      </c>
      <c r="B8" s="20" t="s">
        <v>10</v>
      </c>
      <c r="C8" s="17" t="s">
        <v>13</v>
      </c>
      <c r="D8" s="18"/>
      <c r="E8" s="21" t="s">
        <v>12</v>
      </c>
      <c r="F8" s="59">
        <v>216</v>
      </c>
      <c r="G8" s="22"/>
      <c r="H8" s="22">
        <f t="shared" ref="H8:H37" si="1">F8*G8</f>
        <v>0</v>
      </c>
      <c r="I8" s="23">
        <f t="shared" si="0"/>
        <v>0</v>
      </c>
    </row>
    <row r="9" spans="1:9" ht="50.1" customHeight="1" x14ac:dyDescent="0.25">
      <c r="A9" s="16">
        <v>4</v>
      </c>
      <c r="B9" s="20" t="s">
        <v>15</v>
      </c>
      <c r="C9" s="17" t="s">
        <v>16</v>
      </c>
      <c r="D9" s="19"/>
      <c r="E9" s="21" t="s">
        <v>17</v>
      </c>
      <c r="F9" s="59">
        <v>25</v>
      </c>
      <c r="G9" s="22"/>
      <c r="H9" s="22">
        <f t="shared" si="1"/>
        <v>0</v>
      </c>
      <c r="I9" s="23">
        <f t="shared" si="0"/>
        <v>0</v>
      </c>
    </row>
    <row r="10" spans="1:9" ht="50.1" customHeight="1" x14ac:dyDescent="0.25">
      <c r="A10" s="16">
        <v>5</v>
      </c>
      <c r="B10" s="20" t="s">
        <v>15</v>
      </c>
      <c r="C10" s="17" t="s">
        <v>18</v>
      </c>
      <c r="D10" s="19"/>
      <c r="E10" s="21" t="s">
        <v>17</v>
      </c>
      <c r="F10" s="59">
        <v>10</v>
      </c>
      <c r="G10" s="22"/>
      <c r="H10" s="22">
        <f t="shared" si="1"/>
        <v>0</v>
      </c>
      <c r="I10" s="23">
        <f t="shared" si="0"/>
        <v>0</v>
      </c>
    </row>
    <row r="11" spans="1:9" ht="50.1" customHeight="1" x14ac:dyDescent="0.25">
      <c r="A11" s="16">
        <v>6</v>
      </c>
      <c r="B11" s="20" t="s">
        <v>15</v>
      </c>
      <c r="C11" s="17" t="s">
        <v>19</v>
      </c>
      <c r="D11" s="19"/>
      <c r="E11" s="21" t="s">
        <v>17</v>
      </c>
      <c r="F11" s="59">
        <v>19</v>
      </c>
      <c r="G11" s="22"/>
      <c r="H11" s="22">
        <f t="shared" si="1"/>
        <v>0</v>
      </c>
      <c r="I11" s="23">
        <f t="shared" si="0"/>
        <v>0</v>
      </c>
    </row>
    <row r="12" spans="1:9" ht="50.1" customHeight="1" x14ac:dyDescent="0.25">
      <c r="A12" s="16">
        <v>7</v>
      </c>
      <c r="B12" s="20" t="s">
        <v>15</v>
      </c>
      <c r="C12" s="17" t="s">
        <v>20</v>
      </c>
      <c r="D12" s="19"/>
      <c r="E12" s="21" t="s">
        <v>17</v>
      </c>
      <c r="F12" s="59">
        <v>15</v>
      </c>
      <c r="G12" s="22"/>
      <c r="H12" s="22">
        <f t="shared" si="1"/>
        <v>0</v>
      </c>
      <c r="I12" s="23">
        <f t="shared" si="0"/>
        <v>0</v>
      </c>
    </row>
    <row r="13" spans="1:9" ht="50.1" customHeight="1" x14ac:dyDescent="0.25">
      <c r="A13" s="16">
        <v>8</v>
      </c>
      <c r="B13" s="20" t="s">
        <v>15</v>
      </c>
      <c r="C13" s="17" t="s">
        <v>21</v>
      </c>
      <c r="D13" s="19"/>
      <c r="E13" s="21" t="s">
        <v>17</v>
      </c>
      <c r="F13" s="59">
        <v>5</v>
      </c>
      <c r="G13" s="22"/>
      <c r="H13" s="22">
        <f t="shared" si="1"/>
        <v>0</v>
      </c>
      <c r="I13" s="23">
        <f t="shared" si="0"/>
        <v>0</v>
      </c>
    </row>
    <row r="14" spans="1:9" ht="50.1" customHeight="1" x14ac:dyDescent="0.25">
      <c r="A14" s="16">
        <v>9</v>
      </c>
      <c r="B14" s="20" t="s">
        <v>22</v>
      </c>
      <c r="C14" s="17" t="s">
        <v>23</v>
      </c>
      <c r="D14" s="19"/>
      <c r="E14" s="21" t="s">
        <v>17</v>
      </c>
      <c r="F14" s="59">
        <v>3</v>
      </c>
      <c r="G14" s="22"/>
      <c r="H14" s="22">
        <f t="shared" si="1"/>
        <v>0</v>
      </c>
      <c r="I14" s="23">
        <f t="shared" si="0"/>
        <v>0</v>
      </c>
    </row>
    <row r="15" spans="1:9" ht="50.1" customHeight="1" x14ac:dyDescent="0.25">
      <c r="A15" s="16">
        <v>10</v>
      </c>
      <c r="B15" s="20" t="s">
        <v>22</v>
      </c>
      <c r="C15" s="17" t="s">
        <v>24</v>
      </c>
      <c r="D15" s="19"/>
      <c r="E15" s="21" t="s">
        <v>17</v>
      </c>
      <c r="F15" s="59">
        <v>5</v>
      </c>
      <c r="G15" s="22"/>
      <c r="H15" s="22">
        <f t="shared" si="1"/>
        <v>0</v>
      </c>
      <c r="I15" s="23">
        <f t="shared" si="0"/>
        <v>0</v>
      </c>
    </row>
    <row r="16" spans="1:9" ht="50.1" customHeight="1" x14ac:dyDescent="0.25">
      <c r="A16" s="16">
        <v>11</v>
      </c>
      <c r="B16" s="20" t="s">
        <v>22</v>
      </c>
      <c r="C16" s="17" t="s">
        <v>25</v>
      </c>
      <c r="D16" s="19"/>
      <c r="E16" s="21" t="s">
        <v>17</v>
      </c>
      <c r="F16" s="59">
        <v>5</v>
      </c>
      <c r="G16" s="22"/>
      <c r="H16" s="22">
        <f t="shared" si="1"/>
        <v>0</v>
      </c>
      <c r="I16" s="23">
        <f t="shared" si="0"/>
        <v>0</v>
      </c>
    </row>
    <row r="17" spans="1:9" ht="50.1" customHeight="1" x14ac:dyDescent="0.25">
      <c r="A17" s="16">
        <v>12</v>
      </c>
      <c r="B17" s="20" t="s">
        <v>22</v>
      </c>
      <c r="C17" s="17" t="s">
        <v>27</v>
      </c>
      <c r="D17" s="19"/>
      <c r="E17" s="21" t="s">
        <v>17</v>
      </c>
      <c r="F17" s="59">
        <v>38</v>
      </c>
      <c r="G17" s="22"/>
      <c r="H17" s="22">
        <f t="shared" si="1"/>
        <v>0</v>
      </c>
      <c r="I17" s="23">
        <f t="shared" si="0"/>
        <v>0</v>
      </c>
    </row>
    <row r="18" spans="1:9" ht="50.1" customHeight="1" x14ac:dyDescent="0.25">
      <c r="A18" s="16">
        <v>13</v>
      </c>
      <c r="B18" s="20" t="s">
        <v>22</v>
      </c>
      <c r="C18" s="17" t="s">
        <v>28</v>
      </c>
      <c r="D18" s="19"/>
      <c r="E18" s="21" t="s">
        <v>17</v>
      </c>
      <c r="F18" s="59">
        <v>4</v>
      </c>
      <c r="G18" s="22"/>
      <c r="H18" s="22">
        <f t="shared" si="1"/>
        <v>0</v>
      </c>
      <c r="I18" s="23">
        <f t="shared" si="0"/>
        <v>0</v>
      </c>
    </row>
    <row r="19" spans="1:9" ht="50.1" customHeight="1" x14ac:dyDescent="0.25">
      <c r="A19" s="16">
        <v>14</v>
      </c>
      <c r="B19" s="20" t="s">
        <v>29</v>
      </c>
      <c r="C19" s="17" t="s">
        <v>30</v>
      </c>
      <c r="D19" s="19"/>
      <c r="E19" s="21" t="s">
        <v>17</v>
      </c>
      <c r="F19" s="59">
        <v>2</v>
      </c>
      <c r="G19" s="22"/>
      <c r="H19" s="22">
        <f t="shared" si="1"/>
        <v>0</v>
      </c>
      <c r="I19" s="23">
        <f t="shared" si="0"/>
        <v>0</v>
      </c>
    </row>
    <row r="20" spans="1:9" ht="50.1" customHeight="1" x14ac:dyDescent="0.25">
      <c r="A20" s="16">
        <v>15</v>
      </c>
      <c r="B20" s="20" t="s">
        <v>29</v>
      </c>
      <c r="C20" s="17" t="s">
        <v>31</v>
      </c>
      <c r="D20" s="19"/>
      <c r="E20" s="21" t="s">
        <v>26</v>
      </c>
      <c r="F20" s="59">
        <v>17</v>
      </c>
      <c r="G20" s="22"/>
      <c r="H20" s="22">
        <f t="shared" si="1"/>
        <v>0</v>
      </c>
      <c r="I20" s="23">
        <f t="shared" si="0"/>
        <v>0</v>
      </c>
    </row>
    <row r="21" spans="1:9" ht="50.1" customHeight="1" x14ac:dyDescent="0.25">
      <c r="A21" s="16">
        <v>16</v>
      </c>
      <c r="B21" s="20" t="s">
        <v>29</v>
      </c>
      <c r="C21" s="17" t="s">
        <v>32</v>
      </c>
      <c r="D21" s="19"/>
      <c r="E21" s="21" t="s">
        <v>26</v>
      </c>
      <c r="F21" s="59">
        <v>4</v>
      </c>
      <c r="G21" s="22"/>
      <c r="H21" s="22">
        <f t="shared" si="1"/>
        <v>0</v>
      </c>
      <c r="I21" s="23">
        <f t="shared" si="0"/>
        <v>0</v>
      </c>
    </row>
    <row r="22" spans="1:9" ht="50.1" customHeight="1" x14ac:dyDescent="0.25">
      <c r="A22" s="16">
        <v>17</v>
      </c>
      <c r="B22" s="20" t="s">
        <v>33</v>
      </c>
      <c r="C22" s="17" t="s">
        <v>34</v>
      </c>
      <c r="D22" s="19"/>
      <c r="E22" s="21" t="s">
        <v>26</v>
      </c>
      <c r="F22" s="59">
        <v>8</v>
      </c>
      <c r="G22" s="22"/>
      <c r="H22" s="22">
        <f t="shared" si="1"/>
        <v>0</v>
      </c>
      <c r="I22" s="23">
        <f t="shared" si="0"/>
        <v>0</v>
      </c>
    </row>
    <row r="23" spans="1:9" ht="50.1" customHeight="1" x14ac:dyDescent="0.25">
      <c r="A23" s="16">
        <v>18</v>
      </c>
      <c r="B23" s="20" t="s">
        <v>35</v>
      </c>
      <c r="C23" s="17" t="s">
        <v>36</v>
      </c>
      <c r="D23" s="19"/>
      <c r="E23" s="21" t="s">
        <v>14</v>
      </c>
      <c r="F23" s="59">
        <v>2</v>
      </c>
      <c r="G23" s="22"/>
      <c r="H23" s="22">
        <f t="shared" si="1"/>
        <v>0</v>
      </c>
      <c r="I23" s="23">
        <f t="shared" si="0"/>
        <v>0</v>
      </c>
    </row>
    <row r="24" spans="1:9" ht="50.1" customHeight="1" x14ac:dyDescent="0.25">
      <c r="A24" s="16">
        <v>19</v>
      </c>
      <c r="B24" s="20" t="s">
        <v>35</v>
      </c>
      <c r="C24" s="17" t="s">
        <v>37</v>
      </c>
      <c r="D24" s="19"/>
      <c r="E24" s="21" t="s">
        <v>14</v>
      </c>
      <c r="F24" s="59">
        <v>1</v>
      </c>
      <c r="G24" s="22"/>
      <c r="H24" s="22">
        <f t="shared" si="1"/>
        <v>0</v>
      </c>
      <c r="I24" s="23">
        <f t="shared" si="0"/>
        <v>0</v>
      </c>
    </row>
    <row r="25" spans="1:9" ht="50.1" customHeight="1" x14ac:dyDescent="0.25">
      <c r="A25" s="16">
        <v>20</v>
      </c>
      <c r="B25" s="20" t="s">
        <v>35</v>
      </c>
      <c r="C25" s="17" t="s">
        <v>38</v>
      </c>
      <c r="D25" s="19"/>
      <c r="E25" s="21" t="s">
        <v>14</v>
      </c>
      <c r="F25" s="59">
        <v>10</v>
      </c>
      <c r="G25" s="22"/>
      <c r="H25" s="22">
        <f t="shared" si="1"/>
        <v>0</v>
      </c>
      <c r="I25" s="23">
        <f t="shared" si="0"/>
        <v>0</v>
      </c>
    </row>
    <row r="26" spans="1:9" ht="50.1" customHeight="1" x14ac:dyDescent="0.25">
      <c r="A26" s="16">
        <v>21</v>
      </c>
      <c r="B26" s="20" t="s">
        <v>39</v>
      </c>
      <c r="C26" s="17" t="s">
        <v>40</v>
      </c>
      <c r="D26" s="19"/>
      <c r="E26" s="21" t="s">
        <v>17</v>
      </c>
      <c r="F26" s="59">
        <v>143</v>
      </c>
      <c r="G26" s="22"/>
      <c r="H26" s="22">
        <f t="shared" si="1"/>
        <v>0</v>
      </c>
      <c r="I26" s="23">
        <f t="shared" si="0"/>
        <v>0</v>
      </c>
    </row>
    <row r="27" spans="1:9" ht="50.1" customHeight="1" x14ac:dyDescent="0.25">
      <c r="A27" s="16">
        <v>22</v>
      </c>
      <c r="B27" s="20" t="s">
        <v>39</v>
      </c>
      <c r="C27" s="17" t="s">
        <v>41</v>
      </c>
      <c r="D27" s="19"/>
      <c r="E27" s="21" t="s">
        <v>17</v>
      </c>
      <c r="F27" s="59">
        <v>27</v>
      </c>
      <c r="G27" s="22"/>
      <c r="H27" s="22">
        <f t="shared" si="1"/>
        <v>0</v>
      </c>
      <c r="I27" s="23">
        <f t="shared" si="0"/>
        <v>0</v>
      </c>
    </row>
    <row r="28" spans="1:9" ht="50.1" customHeight="1" x14ac:dyDescent="0.25">
      <c r="A28" s="16">
        <v>23</v>
      </c>
      <c r="B28" s="20" t="s">
        <v>39</v>
      </c>
      <c r="C28" s="17" t="s">
        <v>42</v>
      </c>
      <c r="D28" s="19"/>
      <c r="E28" s="21" t="s">
        <v>17</v>
      </c>
      <c r="F28" s="59">
        <v>5</v>
      </c>
      <c r="G28" s="22"/>
      <c r="H28" s="22">
        <f t="shared" si="1"/>
        <v>0</v>
      </c>
      <c r="I28" s="23">
        <f t="shared" si="0"/>
        <v>0</v>
      </c>
    </row>
    <row r="29" spans="1:9" ht="50.1" customHeight="1" x14ac:dyDescent="0.25">
      <c r="A29" s="16">
        <v>24</v>
      </c>
      <c r="B29" s="20" t="s">
        <v>39</v>
      </c>
      <c r="C29" s="17" t="s">
        <v>43</v>
      </c>
      <c r="D29" s="19"/>
      <c r="E29" s="21" t="s">
        <v>26</v>
      </c>
      <c r="F29" s="59">
        <v>2</v>
      </c>
      <c r="G29" s="22"/>
      <c r="H29" s="22">
        <f t="shared" si="1"/>
        <v>0</v>
      </c>
      <c r="I29" s="23">
        <f t="shared" si="0"/>
        <v>0</v>
      </c>
    </row>
    <row r="30" spans="1:9" ht="50.1" customHeight="1" x14ac:dyDescent="0.25">
      <c r="A30" s="16">
        <v>25</v>
      </c>
      <c r="B30" s="20" t="s">
        <v>39</v>
      </c>
      <c r="C30" s="24" t="s">
        <v>44</v>
      </c>
      <c r="D30" s="18"/>
      <c r="E30" s="21" t="s">
        <v>17</v>
      </c>
      <c r="F30" s="59">
        <v>40</v>
      </c>
      <c r="G30" s="22"/>
      <c r="H30" s="22">
        <f t="shared" si="1"/>
        <v>0</v>
      </c>
      <c r="I30" s="23">
        <f t="shared" si="0"/>
        <v>0</v>
      </c>
    </row>
    <row r="31" spans="1:9" ht="50.1" customHeight="1" x14ac:dyDescent="0.25">
      <c r="A31" s="16">
        <v>26</v>
      </c>
      <c r="B31" s="20" t="s">
        <v>39</v>
      </c>
      <c r="C31" s="17" t="s">
        <v>45</v>
      </c>
      <c r="D31" s="19"/>
      <c r="E31" s="21" t="s">
        <v>17</v>
      </c>
      <c r="F31" s="59">
        <v>45</v>
      </c>
      <c r="G31" s="22"/>
      <c r="H31" s="22">
        <f t="shared" si="1"/>
        <v>0</v>
      </c>
      <c r="I31" s="23">
        <f t="shared" si="0"/>
        <v>0</v>
      </c>
    </row>
    <row r="32" spans="1:9" ht="50.1" customHeight="1" x14ac:dyDescent="0.25">
      <c r="A32" s="16">
        <v>27</v>
      </c>
      <c r="B32" s="20" t="s">
        <v>39</v>
      </c>
      <c r="C32" s="17" t="s">
        <v>46</v>
      </c>
      <c r="D32" s="19"/>
      <c r="E32" s="21" t="s">
        <v>17</v>
      </c>
      <c r="F32" s="59">
        <v>253</v>
      </c>
      <c r="G32" s="22"/>
      <c r="H32" s="22">
        <f t="shared" si="1"/>
        <v>0</v>
      </c>
      <c r="I32" s="23">
        <f t="shared" si="0"/>
        <v>0</v>
      </c>
    </row>
    <row r="33" spans="1:9" ht="50.1" customHeight="1" x14ac:dyDescent="0.25">
      <c r="A33" s="16">
        <v>28</v>
      </c>
      <c r="B33" s="20" t="s">
        <v>39</v>
      </c>
      <c r="C33" s="17" t="s">
        <v>47</v>
      </c>
      <c r="D33" s="19"/>
      <c r="E33" s="21" t="s">
        <v>17</v>
      </c>
      <c r="F33" s="59">
        <v>11</v>
      </c>
      <c r="G33" s="22"/>
      <c r="H33" s="22">
        <f t="shared" si="1"/>
        <v>0</v>
      </c>
      <c r="I33" s="23">
        <f t="shared" si="0"/>
        <v>0</v>
      </c>
    </row>
    <row r="34" spans="1:9" ht="50.1" customHeight="1" x14ac:dyDescent="0.25">
      <c r="A34" s="16">
        <v>29</v>
      </c>
      <c r="B34" s="20" t="s">
        <v>39</v>
      </c>
      <c r="C34" s="17" t="s">
        <v>48</v>
      </c>
      <c r="D34" s="19"/>
      <c r="E34" s="21" t="s">
        <v>26</v>
      </c>
      <c r="F34" s="59">
        <v>21</v>
      </c>
      <c r="G34" s="22"/>
      <c r="H34" s="22">
        <f t="shared" si="1"/>
        <v>0</v>
      </c>
      <c r="I34" s="23">
        <f t="shared" si="0"/>
        <v>0</v>
      </c>
    </row>
    <row r="35" spans="1:9" ht="50.1" customHeight="1" x14ac:dyDescent="0.25">
      <c r="A35" s="16">
        <v>30</v>
      </c>
      <c r="B35" s="20" t="s">
        <v>39</v>
      </c>
      <c r="C35" s="17" t="s">
        <v>49</v>
      </c>
      <c r="D35" s="19"/>
      <c r="E35" s="21" t="s">
        <v>26</v>
      </c>
      <c r="F35" s="59">
        <v>83</v>
      </c>
      <c r="G35" s="22"/>
      <c r="H35" s="22">
        <f t="shared" si="1"/>
        <v>0</v>
      </c>
      <c r="I35" s="23">
        <f t="shared" si="0"/>
        <v>0</v>
      </c>
    </row>
    <row r="36" spans="1:9" ht="50.1" customHeight="1" x14ac:dyDescent="0.25">
      <c r="A36" s="16">
        <v>31</v>
      </c>
      <c r="B36" s="20" t="s">
        <v>39</v>
      </c>
      <c r="C36" s="17" t="s">
        <v>50</v>
      </c>
      <c r="D36" s="19"/>
      <c r="E36" s="21" t="s">
        <v>26</v>
      </c>
      <c r="F36" s="59">
        <v>6</v>
      </c>
      <c r="G36" s="22"/>
      <c r="H36" s="22">
        <f t="shared" si="1"/>
        <v>0</v>
      </c>
      <c r="I36" s="23">
        <f t="shared" si="0"/>
        <v>0</v>
      </c>
    </row>
    <row r="37" spans="1:9" ht="50.1" customHeight="1" x14ac:dyDescent="0.25">
      <c r="A37" s="16">
        <v>32</v>
      </c>
      <c r="B37" s="20" t="s">
        <v>39</v>
      </c>
      <c r="C37" s="17" t="s">
        <v>51</v>
      </c>
      <c r="D37" s="19"/>
      <c r="E37" s="21" t="s">
        <v>26</v>
      </c>
      <c r="F37" s="59">
        <v>2</v>
      </c>
      <c r="G37" s="22"/>
      <c r="H37" s="22">
        <f t="shared" si="1"/>
        <v>0</v>
      </c>
      <c r="I37" s="23">
        <f t="shared" si="0"/>
        <v>0</v>
      </c>
    </row>
    <row r="38" spans="1:9" ht="50.1" customHeight="1" x14ac:dyDescent="0.25">
      <c r="A38" s="16">
        <v>33</v>
      </c>
      <c r="B38" s="20" t="s">
        <v>39</v>
      </c>
      <c r="C38" s="17" t="s">
        <v>52</v>
      </c>
      <c r="D38" s="19"/>
      <c r="E38" s="21" t="s">
        <v>17</v>
      </c>
      <c r="F38" s="59">
        <v>1000</v>
      </c>
      <c r="G38" s="22"/>
      <c r="H38" s="22">
        <f t="shared" ref="H38:H81" si="2">F38*G38</f>
        <v>0</v>
      </c>
      <c r="I38" s="23">
        <f t="shared" ref="I38:I81" si="3">H38*1.25</f>
        <v>0</v>
      </c>
    </row>
    <row r="39" spans="1:9" ht="50.1" customHeight="1" x14ac:dyDescent="0.25">
      <c r="A39" s="16">
        <v>34</v>
      </c>
      <c r="B39" s="20" t="s">
        <v>53</v>
      </c>
      <c r="C39" s="17" t="s">
        <v>54</v>
      </c>
      <c r="D39" s="19"/>
      <c r="E39" s="21" t="s">
        <v>26</v>
      </c>
      <c r="F39" s="59">
        <v>3</v>
      </c>
      <c r="G39" s="22"/>
      <c r="H39" s="22">
        <f t="shared" si="2"/>
        <v>0</v>
      </c>
      <c r="I39" s="23">
        <f t="shared" si="3"/>
        <v>0</v>
      </c>
    </row>
    <row r="40" spans="1:9" ht="50.1" customHeight="1" x14ac:dyDescent="0.25">
      <c r="A40" s="16">
        <v>35</v>
      </c>
      <c r="B40" s="20" t="s">
        <v>53</v>
      </c>
      <c r="C40" s="17" t="s">
        <v>55</v>
      </c>
      <c r="D40" s="19"/>
      <c r="E40" s="21" t="s">
        <v>26</v>
      </c>
      <c r="F40" s="59">
        <v>7</v>
      </c>
      <c r="G40" s="22"/>
      <c r="H40" s="22">
        <f t="shared" si="2"/>
        <v>0</v>
      </c>
      <c r="I40" s="23">
        <f t="shared" si="3"/>
        <v>0</v>
      </c>
    </row>
    <row r="41" spans="1:9" ht="50.1" customHeight="1" x14ac:dyDescent="0.25">
      <c r="A41" s="16">
        <v>36</v>
      </c>
      <c r="B41" s="20" t="s">
        <v>53</v>
      </c>
      <c r="C41" s="17" t="s">
        <v>56</v>
      </c>
      <c r="D41" s="19"/>
      <c r="E41" s="21" t="s">
        <v>26</v>
      </c>
      <c r="F41" s="59">
        <v>16</v>
      </c>
      <c r="G41" s="22"/>
      <c r="H41" s="22">
        <f t="shared" si="2"/>
        <v>0</v>
      </c>
      <c r="I41" s="23">
        <f t="shared" si="3"/>
        <v>0</v>
      </c>
    </row>
    <row r="42" spans="1:9" ht="50.1" customHeight="1" x14ac:dyDescent="0.25">
      <c r="A42" s="16">
        <v>37</v>
      </c>
      <c r="B42" s="20" t="s">
        <v>53</v>
      </c>
      <c r="C42" s="17" t="s">
        <v>57</v>
      </c>
      <c r="D42" s="19"/>
      <c r="E42" s="21" t="s">
        <v>26</v>
      </c>
      <c r="F42" s="59">
        <v>11</v>
      </c>
      <c r="G42" s="22"/>
      <c r="H42" s="22">
        <f t="shared" si="2"/>
        <v>0</v>
      </c>
      <c r="I42" s="23">
        <f t="shared" si="3"/>
        <v>0</v>
      </c>
    </row>
    <row r="43" spans="1:9" ht="50.1" customHeight="1" x14ac:dyDescent="0.25">
      <c r="A43" s="16">
        <v>38</v>
      </c>
      <c r="B43" s="20" t="s">
        <v>53</v>
      </c>
      <c r="C43" s="17" t="s">
        <v>58</v>
      </c>
      <c r="D43" s="19"/>
      <c r="E43" s="21" t="s">
        <v>26</v>
      </c>
      <c r="F43" s="59">
        <v>8</v>
      </c>
      <c r="G43" s="22"/>
      <c r="H43" s="22">
        <f t="shared" si="2"/>
        <v>0</v>
      </c>
      <c r="I43" s="23">
        <f t="shared" si="3"/>
        <v>0</v>
      </c>
    </row>
    <row r="44" spans="1:9" ht="50.1" customHeight="1" x14ac:dyDescent="0.25">
      <c r="A44" s="16">
        <v>39</v>
      </c>
      <c r="B44" s="20" t="s">
        <v>59</v>
      </c>
      <c r="C44" s="17" t="s">
        <v>60</v>
      </c>
      <c r="D44" s="19"/>
      <c r="E44" s="21" t="s">
        <v>26</v>
      </c>
      <c r="F44" s="59">
        <v>55</v>
      </c>
      <c r="G44" s="22"/>
      <c r="H44" s="22">
        <f t="shared" si="2"/>
        <v>0</v>
      </c>
      <c r="I44" s="23">
        <f t="shared" si="3"/>
        <v>0</v>
      </c>
    </row>
    <row r="45" spans="1:9" ht="50.1" customHeight="1" x14ac:dyDescent="0.25">
      <c r="A45" s="16">
        <v>40</v>
      </c>
      <c r="B45" s="20" t="s">
        <v>59</v>
      </c>
      <c r="C45" s="17" t="s">
        <v>61</v>
      </c>
      <c r="D45" s="19"/>
      <c r="E45" s="21" t="s">
        <v>26</v>
      </c>
      <c r="F45" s="59">
        <v>55</v>
      </c>
      <c r="G45" s="22"/>
      <c r="H45" s="22">
        <f t="shared" si="2"/>
        <v>0</v>
      </c>
      <c r="I45" s="23">
        <f t="shared" si="3"/>
        <v>0</v>
      </c>
    </row>
    <row r="46" spans="1:9" ht="50.1" customHeight="1" x14ac:dyDescent="0.25">
      <c r="A46" s="16">
        <v>41</v>
      </c>
      <c r="B46" s="20" t="s">
        <v>59</v>
      </c>
      <c r="C46" s="17" t="s">
        <v>62</v>
      </c>
      <c r="D46" s="19"/>
      <c r="E46" s="21" t="s">
        <v>26</v>
      </c>
      <c r="F46" s="59">
        <v>4</v>
      </c>
      <c r="G46" s="22"/>
      <c r="H46" s="22">
        <f t="shared" si="2"/>
        <v>0</v>
      </c>
      <c r="I46" s="23">
        <f t="shared" si="3"/>
        <v>0</v>
      </c>
    </row>
    <row r="47" spans="1:9" ht="50.1" customHeight="1" x14ac:dyDescent="0.25">
      <c r="A47" s="16">
        <v>42</v>
      </c>
      <c r="B47" s="20" t="s">
        <v>59</v>
      </c>
      <c r="C47" s="17" t="s">
        <v>63</v>
      </c>
      <c r="D47" s="18"/>
      <c r="E47" s="21" t="s">
        <v>26</v>
      </c>
      <c r="F47" s="59">
        <v>4</v>
      </c>
      <c r="G47" s="22"/>
      <c r="H47" s="22">
        <f t="shared" si="2"/>
        <v>0</v>
      </c>
      <c r="I47" s="23">
        <f t="shared" si="3"/>
        <v>0</v>
      </c>
    </row>
    <row r="48" spans="1:9" ht="50.1" customHeight="1" x14ac:dyDescent="0.25">
      <c r="A48" s="16">
        <v>43</v>
      </c>
      <c r="B48" s="20" t="s">
        <v>64</v>
      </c>
      <c r="C48" s="17" t="s">
        <v>65</v>
      </c>
      <c r="D48" s="19"/>
      <c r="E48" s="21" t="s">
        <v>17</v>
      </c>
      <c r="F48" s="59">
        <v>1</v>
      </c>
      <c r="G48" s="22"/>
      <c r="H48" s="22">
        <f t="shared" si="2"/>
        <v>0</v>
      </c>
      <c r="I48" s="23">
        <f t="shared" si="3"/>
        <v>0</v>
      </c>
    </row>
    <row r="49" spans="1:9" ht="50.1" customHeight="1" x14ac:dyDescent="0.25">
      <c r="A49" s="16">
        <v>44</v>
      </c>
      <c r="B49" s="20" t="s">
        <v>64</v>
      </c>
      <c r="C49" s="17" t="s">
        <v>66</v>
      </c>
      <c r="D49" s="19"/>
      <c r="E49" s="21" t="s">
        <v>17</v>
      </c>
      <c r="F49" s="59">
        <v>6</v>
      </c>
      <c r="G49" s="22"/>
      <c r="H49" s="22">
        <f t="shared" si="2"/>
        <v>0</v>
      </c>
      <c r="I49" s="23">
        <f t="shared" si="3"/>
        <v>0</v>
      </c>
    </row>
    <row r="50" spans="1:9" ht="50.1" customHeight="1" x14ac:dyDescent="0.25">
      <c r="A50" s="16">
        <v>45</v>
      </c>
      <c r="B50" s="20" t="s">
        <v>64</v>
      </c>
      <c r="C50" s="17" t="s">
        <v>67</v>
      </c>
      <c r="D50" s="19"/>
      <c r="E50" s="21" t="s">
        <v>14</v>
      </c>
      <c r="F50" s="59">
        <v>68</v>
      </c>
      <c r="G50" s="22"/>
      <c r="H50" s="22">
        <f t="shared" si="2"/>
        <v>0</v>
      </c>
      <c r="I50" s="23">
        <f t="shared" si="3"/>
        <v>0</v>
      </c>
    </row>
    <row r="51" spans="1:9" ht="50.1" customHeight="1" x14ac:dyDescent="0.25">
      <c r="A51" s="16">
        <v>46</v>
      </c>
      <c r="B51" s="20" t="s">
        <v>64</v>
      </c>
      <c r="C51" s="17" t="s">
        <v>68</v>
      </c>
      <c r="D51" s="19"/>
      <c r="E51" s="21" t="s">
        <v>14</v>
      </c>
      <c r="F51" s="59">
        <v>2</v>
      </c>
      <c r="G51" s="22"/>
      <c r="H51" s="22">
        <f t="shared" si="2"/>
        <v>0</v>
      </c>
      <c r="I51" s="23">
        <f t="shared" si="3"/>
        <v>0</v>
      </c>
    </row>
    <row r="52" spans="1:9" ht="50.1" customHeight="1" x14ac:dyDescent="0.25">
      <c r="A52" s="16">
        <v>47</v>
      </c>
      <c r="B52" s="20" t="s">
        <v>64</v>
      </c>
      <c r="C52" s="17" t="s">
        <v>69</v>
      </c>
      <c r="D52" s="19"/>
      <c r="E52" s="21" t="s">
        <v>14</v>
      </c>
      <c r="F52" s="59">
        <v>16</v>
      </c>
      <c r="G52" s="22"/>
      <c r="H52" s="22">
        <f t="shared" si="2"/>
        <v>0</v>
      </c>
      <c r="I52" s="23">
        <f t="shared" si="3"/>
        <v>0</v>
      </c>
    </row>
    <row r="53" spans="1:9" ht="50.1" customHeight="1" x14ac:dyDescent="0.25">
      <c r="A53" s="16">
        <v>48</v>
      </c>
      <c r="B53" s="20" t="s">
        <v>64</v>
      </c>
      <c r="C53" s="17" t="s">
        <v>70</v>
      </c>
      <c r="D53" s="19"/>
      <c r="E53" s="21" t="s">
        <v>14</v>
      </c>
      <c r="F53" s="59">
        <v>9</v>
      </c>
      <c r="G53" s="22"/>
      <c r="H53" s="22">
        <f t="shared" si="2"/>
        <v>0</v>
      </c>
      <c r="I53" s="23">
        <f t="shared" si="3"/>
        <v>0</v>
      </c>
    </row>
    <row r="54" spans="1:9" ht="50.1" customHeight="1" x14ac:dyDescent="0.25">
      <c r="A54" s="16">
        <v>49</v>
      </c>
      <c r="B54" s="20" t="s">
        <v>64</v>
      </c>
      <c r="C54" s="17" t="s">
        <v>71</v>
      </c>
      <c r="D54" s="19"/>
      <c r="E54" s="21" t="s">
        <v>14</v>
      </c>
      <c r="F54" s="59">
        <v>27</v>
      </c>
      <c r="G54" s="22"/>
      <c r="H54" s="22">
        <f t="shared" si="2"/>
        <v>0</v>
      </c>
      <c r="I54" s="23">
        <f t="shared" si="3"/>
        <v>0</v>
      </c>
    </row>
    <row r="55" spans="1:9" ht="50.1" customHeight="1" x14ac:dyDescent="0.25">
      <c r="A55" s="16">
        <v>50</v>
      </c>
      <c r="B55" s="20" t="s">
        <v>64</v>
      </c>
      <c r="C55" s="17" t="s">
        <v>72</v>
      </c>
      <c r="D55" s="19"/>
      <c r="E55" s="21" t="s">
        <v>14</v>
      </c>
      <c r="F55" s="59">
        <v>7</v>
      </c>
      <c r="G55" s="22"/>
      <c r="H55" s="22">
        <f t="shared" si="2"/>
        <v>0</v>
      </c>
      <c r="I55" s="23">
        <f t="shared" si="3"/>
        <v>0</v>
      </c>
    </row>
    <row r="56" spans="1:9" ht="50.1" customHeight="1" x14ac:dyDescent="0.25">
      <c r="A56" s="16">
        <v>51</v>
      </c>
      <c r="B56" s="20" t="s">
        <v>64</v>
      </c>
      <c r="C56" s="17" t="s">
        <v>73</v>
      </c>
      <c r="D56" s="19"/>
      <c r="E56" s="21" t="s">
        <v>14</v>
      </c>
      <c r="F56" s="59">
        <v>29</v>
      </c>
      <c r="G56" s="22"/>
      <c r="H56" s="22">
        <f t="shared" si="2"/>
        <v>0</v>
      </c>
      <c r="I56" s="23">
        <f t="shared" si="3"/>
        <v>0</v>
      </c>
    </row>
    <row r="57" spans="1:9" ht="50.1" customHeight="1" x14ac:dyDescent="0.25">
      <c r="A57" s="16">
        <v>52</v>
      </c>
      <c r="B57" s="20" t="s">
        <v>64</v>
      </c>
      <c r="C57" s="17" t="s">
        <v>74</v>
      </c>
      <c r="D57" s="19"/>
      <c r="E57" s="21" t="s">
        <v>14</v>
      </c>
      <c r="F57" s="59">
        <v>19</v>
      </c>
      <c r="G57" s="22"/>
      <c r="H57" s="22">
        <f t="shared" si="2"/>
        <v>0</v>
      </c>
      <c r="I57" s="23">
        <f t="shared" si="3"/>
        <v>0</v>
      </c>
    </row>
    <row r="58" spans="1:9" ht="50.1" customHeight="1" x14ac:dyDescent="0.25">
      <c r="A58" s="16">
        <v>53</v>
      </c>
      <c r="B58" s="20" t="s">
        <v>64</v>
      </c>
      <c r="C58" s="17" t="s">
        <v>75</v>
      </c>
      <c r="D58" s="19"/>
      <c r="E58" s="21" t="s">
        <v>14</v>
      </c>
      <c r="F58" s="59">
        <v>1</v>
      </c>
      <c r="G58" s="22"/>
      <c r="H58" s="22">
        <f t="shared" si="2"/>
        <v>0</v>
      </c>
      <c r="I58" s="23">
        <f t="shared" si="3"/>
        <v>0</v>
      </c>
    </row>
    <row r="59" spans="1:9" ht="50.1" customHeight="1" x14ac:dyDescent="0.25">
      <c r="A59" s="16">
        <v>54</v>
      </c>
      <c r="B59" s="20" t="s">
        <v>64</v>
      </c>
      <c r="C59" s="17" t="s">
        <v>76</v>
      </c>
      <c r="D59" s="19"/>
      <c r="E59" s="21" t="s">
        <v>17</v>
      </c>
      <c r="F59" s="59">
        <v>1</v>
      </c>
      <c r="G59" s="22"/>
      <c r="H59" s="22">
        <f t="shared" si="2"/>
        <v>0</v>
      </c>
      <c r="I59" s="23">
        <f t="shared" si="3"/>
        <v>0</v>
      </c>
    </row>
    <row r="60" spans="1:9" ht="50.1" customHeight="1" x14ac:dyDescent="0.25">
      <c r="A60" s="16">
        <v>55</v>
      </c>
      <c r="B60" s="20" t="s">
        <v>64</v>
      </c>
      <c r="C60" s="17" t="s">
        <v>77</v>
      </c>
      <c r="D60" s="19"/>
      <c r="E60" s="21" t="s">
        <v>17</v>
      </c>
      <c r="F60" s="59">
        <v>8</v>
      </c>
      <c r="G60" s="22"/>
      <c r="H60" s="22">
        <f t="shared" si="2"/>
        <v>0</v>
      </c>
      <c r="I60" s="23">
        <f t="shared" si="3"/>
        <v>0</v>
      </c>
    </row>
    <row r="61" spans="1:9" ht="50.1" customHeight="1" x14ac:dyDescent="0.25">
      <c r="A61" s="16">
        <v>56</v>
      </c>
      <c r="B61" s="20" t="s">
        <v>64</v>
      </c>
      <c r="C61" s="17" t="s">
        <v>78</v>
      </c>
      <c r="D61" s="19"/>
      <c r="E61" s="21" t="s">
        <v>17</v>
      </c>
      <c r="F61" s="59">
        <v>7</v>
      </c>
      <c r="G61" s="22"/>
      <c r="H61" s="22">
        <f t="shared" si="2"/>
        <v>0</v>
      </c>
      <c r="I61" s="23">
        <f t="shared" si="3"/>
        <v>0</v>
      </c>
    </row>
    <row r="62" spans="1:9" ht="50.1" customHeight="1" x14ac:dyDescent="0.25">
      <c r="A62" s="16">
        <v>57</v>
      </c>
      <c r="B62" s="20" t="s">
        <v>64</v>
      </c>
      <c r="C62" s="17" t="s">
        <v>79</v>
      </c>
      <c r="D62" s="19"/>
      <c r="E62" s="21" t="s">
        <v>80</v>
      </c>
      <c r="F62" s="59">
        <v>55</v>
      </c>
      <c r="G62" s="22"/>
      <c r="H62" s="22">
        <f t="shared" si="2"/>
        <v>0</v>
      </c>
      <c r="I62" s="23">
        <f t="shared" si="3"/>
        <v>0</v>
      </c>
    </row>
    <row r="63" spans="1:9" ht="50.1" customHeight="1" x14ac:dyDescent="0.25">
      <c r="A63" s="16">
        <v>58</v>
      </c>
      <c r="B63" s="20" t="s">
        <v>64</v>
      </c>
      <c r="C63" s="17" t="s">
        <v>81</v>
      </c>
      <c r="D63" s="19"/>
      <c r="E63" s="21" t="s">
        <v>80</v>
      </c>
      <c r="F63" s="59">
        <v>31</v>
      </c>
      <c r="G63" s="22"/>
      <c r="H63" s="22">
        <f t="shared" si="2"/>
        <v>0</v>
      </c>
      <c r="I63" s="23">
        <f t="shared" si="3"/>
        <v>0</v>
      </c>
    </row>
    <row r="64" spans="1:9" ht="50.1" customHeight="1" x14ac:dyDescent="0.25">
      <c r="A64" s="16">
        <v>59</v>
      </c>
      <c r="B64" s="20" t="s">
        <v>64</v>
      </c>
      <c r="C64" s="17" t="s">
        <v>82</v>
      </c>
      <c r="D64" s="19"/>
      <c r="E64" s="21" t="s">
        <v>80</v>
      </c>
      <c r="F64" s="59">
        <v>38</v>
      </c>
      <c r="G64" s="22"/>
      <c r="H64" s="22">
        <f t="shared" si="2"/>
        <v>0</v>
      </c>
      <c r="I64" s="23">
        <f t="shared" si="3"/>
        <v>0</v>
      </c>
    </row>
    <row r="65" spans="1:9" ht="50.1" customHeight="1" x14ac:dyDescent="0.25">
      <c r="A65" s="16">
        <v>60</v>
      </c>
      <c r="B65" s="20" t="s">
        <v>64</v>
      </c>
      <c r="C65" s="17" t="s">
        <v>83</v>
      </c>
      <c r="D65" s="19"/>
      <c r="E65" s="25" t="s">
        <v>26</v>
      </c>
      <c r="F65" s="59">
        <v>26</v>
      </c>
      <c r="G65" s="22"/>
      <c r="H65" s="22">
        <f t="shared" si="2"/>
        <v>0</v>
      </c>
      <c r="I65" s="23">
        <f t="shared" si="3"/>
        <v>0</v>
      </c>
    </row>
    <row r="66" spans="1:9" ht="50.1" customHeight="1" x14ac:dyDescent="0.25">
      <c r="A66" s="16">
        <v>61</v>
      </c>
      <c r="B66" s="20" t="s">
        <v>64</v>
      </c>
      <c r="C66" s="17" t="s">
        <v>84</v>
      </c>
      <c r="D66" s="18"/>
      <c r="E66" s="21" t="s">
        <v>17</v>
      </c>
      <c r="F66" s="59">
        <v>47</v>
      </c>
      <c r="G66" s="22"/>
      <c r="H66" s="22">
        <f t="shared" si="2"/>
        <v>0</v>
      </c>
      <c r="I66" s="23">
        <f t="shared" si="3"/>
        <v>0</v>
      </c>
    </row>
    <row r="67" spans="1:9" ht="50.1" customHeight="1" x14ac:dyDescent="0.25">
      <c r="A67" s="16">
        <v>62</v>
      </c>
      <c r="B67" s="20" t="s">
        <v>64</v>
      </c>
      <c r="C67" s="17" t="s">
        <v>85</v>
      </c>
      <c r="D67" s="19"/>
      <c r="E67" s="21" t="s">
        <v>17</v>
      </c>
      <c r="F67" s="59">
        <v>37</v>
      </c>
      <c r="G67" s="22"/>
      <c r="H67" s="22">
        <f t="shared" si="2"/>
        <v>0</v>
      </c>
      <c r="I67" s="23">
        <f t="shared" si="3"/>
        <v>0</v>
      </c>
    </row>
    <row r="68" spans="1:9" ht="50.1" customHeight="1" x14ac:dyDescent="0.25">
      <c r="A68" s="16">
        <v>63</v>
      </c>
      <c r="B68" s="20" t="s">
        <v>64</v>
      </c>
      <c r="C68" s="17" t="s">
        <v>86</v>
      </c>
      <c r="D68" s="19"/>
      <c r="E68" s="21" t="s">
        <v>17</v>
      </c>
      <c r="F68" s="59">
        <v>55</v>
      </c>
      <c r="G68" s="22"/>
      <c r="H68" s="22">
        <f t="shared" si="2"/>
        <v>0</v>
      </c>
      <c r="I68" s="23">
        <f t="shared" si="3"/>
        <v>0</v>
      </c>
    </row>
    <row r="69" spans="1:9" ht="50.1" customHeight="1" x14ac:dyDescent="0.25">
      <c r="A69" s="16">
        <v>64</v>
      </c>
      <c r="B69" s="20" t="s">
        <v>64</v>
      </c>
      <c r="C69" s="17" t="s">
        <v>87</v>
      </c>
      <c r="D69" s="19"/>
      <c r="E69" s="21" t="s">
        <v>17</v>
      </c>
      <c r="F69" s="59">
        <v>4</v>
      </c>
      <c r="G69" s="22"/>
      <c r="H69" s="22">
        <f t="shared" si="2"/>
        <v>0</v>
      </c>
      <c r="I69" s="23">
        <f t="shared" si="3"/>
        <v>0</v>
      </c>
    </row>
    <row r="70" spans="1:9" ht="50.1" customHeight="1" x14ac:dyDescent="0.25">
      <c r="A70" s="16">
        <v>65</v>
      </c>
      <c r="B70" s="20" t="s">
        <v>64</v>
      </c>
      <c r="C70" s="17" t="s">
        <v>88</v>
      </c>
      <c r="D70" s="19"/>
      <c r="E70" s="21" t="s">
        <v>17</v>
      </c>
      <c r="F70" s="59">
        <v>3</v>
      </c>
      <c r="G70" s="22"/>
      <c r="H70" s="22">
        <f t="shared" si="2"/>
        <v>0</v>
      </c>
      <c r="I70" s="23">
        <f t="shared" si="3"/>
        <v>0</v>
      </c>
    </row>
    <row r="71" spans="1:9" ht="50.1" customHeight="1" x14ac:dyDescent="0.25">
      <c r="A71" s="16">
        <v>66</v>
      </c>
      <c r="B71" s="20" t="s">
        <v>64</v>
      </c>
      <c r="C71" s="17" t="s">
        <v>89</v>
      </c>
      <c r="D71" s="19"/>
      <c r="E71" s="21" t="s">
        <v>17</v>
      </c>
      <c r="F71" s="59">
        <v>4</v>
      </c>
      <c r="G71" s="22"/>
      <c r="H71" s="22">
        <f t="shared" si="2"/>
        <v>0</v>
      </c>
      <c r="I71" s="23">
        <f t="shared" si="3"/>
        <v>0</v>
      </c>
    </row>
    <row r="72" spans="1:9" ht="50.1" customHeight="1" x14ac:dyDescent="0.25">
      <c r="A72" s="16">
        <v>67</v>
      </c>
      <c r="B72" s="20" t="s">
        <v>64</v>
      </c>
      <c r="C72" s="17" t="s">
        <v>91</v>
      </c>
      <c r="D72" s="19"/>
      <c r="E72" s="21" t="s">
        <v>90</v>
      </c>
      <c r="F72" s="59">
        <v>2</v>
      </c>
      <c r="G72" s="22"/>
      <c r="H72" s="22">
        <f t="shared" si="2"/>
        <v>0</v>
      </c>
      <c r="I72" s="23">
        <f t="shared" si="3"/>
        <v>0</v>
      </c>
    </row>
    <row r="73" spans="1:9" ht="50.1" customHeight="1" x14ac:dyDescent="0.25">
      <c r="A73" s="16">
        <v>68</v>
      </c>
      <c r="B73" s="20" t="s">
        <v>64</v>
      </c>
      <c r="C73" s="17" t="s">
        <v>92</v>
      </c>
      <c r="D73" s="19"/>
      <c r="E73" s="21" t="s">
        <v>17</v>
      </c>
      <c r="F73" s="59">
        <v>22</v>
      </c>
      <c r="G73" s="22"/>
      <c r="H73" s="22">
        <f t="shared" si="2"/>
        <v>0</v>
      </c>
      <c r="I73" s="23">
        <f t="shared" si="3"/>
        <v>0</v>
      </c>
    </row>
    <row r="74" spans="1:9" ht="50.1" customHeight="1" x14ac:dyDescent="0.25">
      <c r="A74" s="16">
        <v>69</v>
      </c>
      <c r="B74" s="20" t="s">
        <v>64</v>
      </c>
      <c r="C74" s="17" t="s">
        <v>93</v>
      </c>
      <c r="D74" s="19"/>
      <c r="E74" s="21" t="s">
        <v>17</v>
      </c>
      <c r="F74" s="59">
        <v>121</v>
      </c>
      <c r="G74" s="22"/>
      <c r="H74" s="22">
        <f t="shared" si="2"/>
        <v>0</v>
      </c>
      <c r="I74" s="23">
        <f t="shared" si="3"/>
        <v>0</v>
      </c>
    </row>
    <row r="75" spans="1:9" ht="50.1" customHeight="1" x14ac:dyDescent="0.25">
      <c r="A75" s="16">
        <v>70</v>
      </c>
      <c r="B75" s="20" t="s">
        <v>64</v>
      </c>
      <c r="C75" s="17" t="s">
        <v>94</v>
      </c>
      <c r="D75" s="19"/>
      <c r="E75" s="21" t="s">
        <v>17</v>
      </c>
      <c r="F75" s="59">
        <v>10</v>
      </c>
      <c r="G75" s="22"/>
      <c r="H75" s="22">
        <f t="shared" si="2"/>
        <v>0</v>
      </c>
      <c r="I75" s="23">
        <f t="shared" si="3"/>
        <v>0</v>
      </c>
    </row>
    <row r="76" spans="1:9" ht="50.1" customHeight="1" x14ac:dyDescent="0.25">
      <c r="A76" s="16">
        <v>71</v>
      </c>
      <c r="B76" s="20" t="s">
        <v>64</v>
      </c>
      <c r="C76" s="17" t="s">
        <v>142</v>
      </c>
      <c r="D76" s="19"/>
      <c r="E76" s="21" t="s">
        <v>17</v>
      </c>
      <c r="F76" s="59">
        <v>366</v>
      </c>
      <c r="G76" s="22"/>
      <c r="H76" s="22">
        <f t="shared" si="2"/>
        <v>0</v>
      </c>
      <c r="I76" s="23">
        <f t="shared" si="3"/>
        <v>0</v>
      </c>
    </row>
    <row r="77" spans="1:9" ht="50.1" customHeight="1" x14ac:dyDescent="0.25">
      <c r="A77" s="16">
        <v>72</v>
      </c>
      <c r="B77" s="20" t="s">
        <v>64</v>
      </c>
      <c r="C77" s="17" t="s">
        <v>95</v>
      </c>
      <c r="D77" s="19"/>
      <c r="E77" s="21" t="s">
        <v>17</v>
      </c>
      <c r="F77" s="59">
        <v>197</v>
      </c>
      <c r="G77" s="22"/>
      <c r="H77" s="22">
        <f t="shared" si="2"/>
        <v>0</v>
      </c>
      <c r="I77" s="23">
        <f t="shared" si="3"/>
        <v>0</v>
      </c>
    </row>
    <row r="78" spans="1:9" ht="50.1" customHeight="1" x14ac:dyDescent="0.25">
      <c r="A78" s="16">
        <v>73</v>
      </c>
      <c r="B78" s="20" t="s">
        <v>64</v>
      </c>
      <c r="C78" s="17" t="s">
        <v>96</v>
      </c>
      <c r="D78" s="19"/>
      <c r="E78" s="21" t="s">
        <v>17</v>
      </c>
      <c r="F78" s="59">
        <v>12</v>
      </c>
      <c r="G78" s="22"/>
      <c r="H78" s="22">
        <f t="shared" si="2"/>
        <v>0</v>
      </c>
      <c r="I78" s="23">
        <f t="shared" si="3"/>
        <v>0</v>
      </c>
    </row>
    <row r="79" spans="1:9" ht="50.1" customHeight="1" x14ac:dyDescent="0.25">
      <c r="A79" s="16">
        <v>74</v>
      </c>
      <c r="B79" s="20" t="s">
        <v>64</v>
      </c>
      <c r="C79" s="17" t="s">
        <v>97</v>
      </c>
      <c r="D79" s="19"/>
      <c r="E79" s="21" t="s">
        <v>17</v>
      </c>
      <c r="F79" s="59">
        <v>71</v>
      </c>
      <c r="G79" s="22"/>
      <c r="H79" s="22">
        <f t="shared" si="2"/>
        <v>0</v>
      </c>
      <c r="I79" s="23">
        <f t="shared" si="3"/>
        <v>0</v>
      </c>
    </row>
    <row r="80" spans="1:9" ht="50.1" customHeight="1" x14ac:dyDescent="0.25">
      <c r="A80" s="16">
        <v>75</v>
      </c>
      <c r="B80" s="20" t="s">
        <v>64</v>
      </c>
      <c r="C80" s="17" t="s">
        <v>143</v>
      </c>
      <c r="D80" s="19"/>
      <c r="E80" s="21" t="s">
        <v>17</v>
      </c>
      <c r="F80" s="59">
        <v>48</v>
      </c>
      <c r="G80" s="22"/>
      <c r="H80" s="22">
        <f t="shared" si="2"/>
        <v>0</v>
      </c>
      <c r="I80" s="23">
        <f t="shared" si="3"/>
        <v>0</v>
      </c>
    </row>
    <row r="81" spans="1:9" ht="50.1" customHeight="1" x14ac:dyDescent="0.25">
      <c r="A81" s="16">
        <v>76</v>
      </c>
      <c r="B81" s="20" t="s">
        <v>64</v>
      </c>
      <c r="C81" s="17" t="s">
        <v>144</v>
      </c>
      <c r="D81" s="19"/>
      <c r="E81" s="21" t="s">
        <v>17</v>
      </c>
      <c r="F81" s="59">
        <v>7</v>
      </c>
      <c r="G81" s="22"/>
      <c r="H81" s="22">
        <f t="shared" si="2"/>
        <v>0</v>
      </c>
      <c r="I81" s="23">
        <f t="shared" si="3"/>
        <v>0</v>
      </c>
    </row>
    <row r="82" spans="1:9" ht="50.1" customHeight="1" x14ac:dyDescent="0.25">
      <c r="A82" s="16">
        <v>77</v>
      </c>
      <c r="B82" s="20" t="s">
        <v>64</v>
      </c>
      <c r="C82" s="17" t="s">
        <v>98</v>
      </c>
      <c r="D82" s="19"/>
      <c r="E82" s="21" t="s">
        <v>17</v>
      </c>
      <c r="F82" s="59">
        <v>30</v>
      </c>
      <c r="G82" s="22"/>
      <c r="H82" s="22">
        <f t="shared" ref="H82:H112" si="4">F82*G82</f>
        <v>0</v>
      </c>
      <c r="I82" s="23">
        <f t="shared" ref="I82:I112" si="5">H82*1.25</f>
        <v>0</v>
      </c>
    </row>
    <row r="83" spans="1:9" ht="50.1" customHeight="1" x14ac:dyDescent="0.25">
      <c r="A83" s="16">
        <v>78</v>
      </c>
      <c r="B83" s="20" t="s">
        <v>64</v>
      </c>
      <c r="C83" s="17" t="s">
        <v>99</v>
      </c>
      <c r="D83" s="19"/>
      <c r="E83" s="21" t="s">
        <v>17</v>
      </c>
      <c r="F83" s="59">
        <v>37</v>
      </c>
      <c r="G83" s="22"/>
      <c r="H83" s="22">
        <f t="shared" si="4"/>
        <v>0</v>
      </c>
      <c r="I83" s="23">
        <f t="shared" si="5"/>
        <v>0</v>
      </c>
    </row>
    <row r="84" spans="1:9" ht="50.1" customHeight="1" x14ac:dyDescent="0.25">
      <c r="A84" s="16">
        <v>79</v>
      </c>
      <c r="B84" s="20" t="s">
        <v>64</v>
      </c>
      <c r="C84" s="17" t="s">
        <v>100</v>
      </c>
      <c r="D84" s="19"/>
      <c r="E84" s="21" t="s">
        <v>14</v>
      </c>
      <c r="F84" s="59">
        <v>14</v>
      </c>
      <c r="G84" s="22"/>
      <c r="H84" s="22">
        <f t="shared" si="4"/>
        <v>0</v>
      </c>
      <c r="I84" s="23">
        <f t="shared" si="5"/>
        <v>0</v>
      </c>
    </row>
    <row r="85" spans="1:9" ht="50.1" customHeight="1" x14ac:dyDescent="0.25">
      <c r="A85" s="16">
        <v>80</v>
      </c>
      <c r="B85" s="20" t="s">
        <v>64</v>
      </c>
      <c r="C85" s="17" t="s">
        <v>101</v>
      </c>
      <c r="D85" s="19"/>
      <c r="E85" s="21" t="s">
        <v>17</v>
      </c>
      <c r="F85" s="59">
        <v>11</v>
      </c>
      <c r="G85" s="22"/>
      <c r="H85" s="22">
        <f t="shared" si="4"/>
        <v>0</v>
      </c>
      <c r="I85" s="23">
        <f t="shared" si="5"/>
        <v>0</v>
      </c>
    </row>
    <row r="86" spans="1:9" ht="50.1" customHeight="1" x14ac:dyDescent="0.25">
      <c r="A86" s="16">
        <v>81</v>
      </c>
      <c r="B86" s="20" t="s">
        <v>64</v>
      </c>
      <c r="C86" s="17" t="s">
        <v>102</v>
      </c>
      <c r="D86" s="19"/>
      <c r="E86" s="21" t="s">
        <v>17</v>
      </c>
      <c r="F86" s="59">
        <v>26</v>
      </c>
      <c r="G86" s="22"/>
      <c r="H86" s="22">
        <f t="shared" si="4"/>
        <v>0</v>
      </c>
      <c r="I86" s="23">
        <f t="shared" si="5"/>
        <v>0</v>
      </c>
    </row>
    <row r="87" spans="1:9" ht="50.1" customHeight="1" x14ac:dyDescent="0.25">
      <c r="A87" s="16">
        <v>82</v>
      </c>
      <c r="B87" s="20" t="s">
        <v>64</v>
      </c>
      <c r="C87" s="17" t="s">
        <v>103</v>
      </c>
      <c r="D87" s="19"/>
      <c r="E87" s="21" t="s">
        <v>90</v>
      </c>
      <c r="F87" s="59">
        <v>26</v>
      </c>
      <c r="G87" s="22"/>
      <c r="H87" s="22">
        <f t="shared" si="4"/>
        <v>0</v>
      </c>
      <c r="I87" s="23">
        <f t="shared" si="5"/>
        <v>0</v>
      </c>
    </row>
    <row r="88" spans="1:9" ht="50.1" customHeight="1" x14ac:dyDescent="0.25">
      <c r="A88" s="16">
        <v>83</v>
      </c>
      <c r="B88" s="20" t="s">
        <v>64</v>
      </c>
      <c r="C88" s="17" t="s">
        <v>104</v>
      </c>
      <c r="D88" s="19"/>
      <c r="E88" s="21" t="s">
        <v>17</v>
      </c>
      <c r="F88" s="59">
        <v>123</v>
      </c>
      <c r="G88" s="22"/>
      <c r="H88" s="22">
        <f t="shared" si="4"/>
        <v>0</v>
      </c>
      <c r="I88" s="23">
        <f t="shared" si="5"/>
        <v>0</v>
      </c>
    </row>
    <row r="89" spans="1:9" ht="50.1" customHeight="1" x14ac:dyDescent="0.25">
      <c r="A89" s="16">
        <v>84</v>
      </c>
      <c r="B89" s="20" t="s">
        <v>64</v>
      </c>
      <c r="C89" s="17" t="s">
        <v>105</v>
      </c>
      <c r="D89" s="19"/>
      <c r="E89" s="21" t="s">
        <v>17</v>
      </c>
      <c r="F89" s="59">
        <v>4</v>
      </c>
      <c r="G89" s="22"/>
      <c r="H89" s="22">
        <f t="shared" si="4"/>
        <v>0</v>
      </c>
      <c r="I89" s="23">
        <f t="shared" si="5"/>
        <v>0</v>
      </c>
    </row>
    <row r="90" spans="1:9" ht="50.1" customHeight="1" x14ac:dyDescent="0.25">
      <c r="A90" s="16">
        <v>85</v>
      </c>
      <c r="B90" s="20" t="s">
        <v>64</v>
      </c>
      <c r="C90" s="17" t="s">
        <v>106</v>
      </c>
      <c r="D90" s="19"/>
      <c r="E90" s="21" t="s">
        <v>17</v>
      </c>
      <c r="F90" s="59">
        <v>2</v>
      </c>
      <c r="G90" s="22"/>
      <c r="H90" s="22">
        <f t="shared" si="4"/>
        <v>0</v>
      </c>
      <c r="I90" s="23">
        <f t="shared" si="5"/>
        <v>0</v>
      </c>
    </row>
    <row r="91" spans="1:9" ht="50.1" customHeight="1" x14ac:dyDescent="0.25">
      <c r="A91" s="16">
        <v>86</v>
      </c>
      <c r="B91" s="20" t="s">
        <v>64</v>
      </c>
      <c r="C91" s="17" t="s">
        <v>107</v>
      </c>
      <c r="D91" s="19"/>
      <c r="E91" s="21" t="s">
        <v>26</v>
      </c>
      <c r="F91" s="59">
        <v>4</v>
      </c>
      <c r="G91" s="22"/>
      <c r="H91" s="22">
        <f t="shared" si="4"/>
        <v>0</v>
      </c>
      <c r="I91" s="23">
        <f t="shared" si="5"/>
        <v>0</v>
      </c>
    </row>
    <row r="92" spans="1:9" ht="50.1" customHeight="1" x14ac:dyDescent="0.25">
      <c r="A92" s="16">
        <v>87</v>
      </c>
      <c r="B92" s="20" t="s">
        <v>64</v>
      </c>
      <c r="C92" s="17" t="s">
        <v>108</v>
      </c>
      <c r="D92" s="19"/>
      <c r="E92" s="21" t="s">
        <v>17</v>
      </c>
      <c r="F92" s="59">
        <v>25</v>
      </c>
      <c r="G92" s="22"/>
      <c r="H92" s="22">
        <f t="shared" si="4"/>
        <v>0</v>
      </c>
      <c r="I92" s="23">
        <f t="shared" si="5"/>
        <v>0</v>
      </c>
    </row>
    <row r="93" spans="1:9" ht="50.1" customHeight="1" x14ac:dyDescent="0.25">
      <c r="A93" s="16">
        <v>88</v>
      </c>
      <c r="B93" s="20" t="s">
        <v>64</v>
      </c>
      <c r="C93" s="17" t="s">
        <v>109</v>
      </c>
      <c r="D93" s="19"/>
      <c r="E93" s="21" t="s">
        <v>17</v>
      </c>
      <c r="F93" s="59">
        <v>5</v>
      </c>
      <c r="G93" s="22"/>
      <c r="H93" s="22">
        <f t="shared" si="4"/>
        <v>0</v>
      </c>
      <c r="I93" s="23">
        <f t="shared" si="5"/>
        <v>0</v>
      </c>
    </row>
    <row r="94" spans="1:9" ht="50.1" customHeight="1" x14ac:dyDescent="0.25">
      <c r="A94" s="16">
        <v>89</v>
      </c>
      <c r="B94" s="20" t="s">
        <v>64</v>
      </c>
      <c r="C94" s="17" t="s">
        <v>110</v>
      </c>
      <c r="D94" s="19"/>
      <c r="E94" s="21" t="s">
        <v>17</v>
      </c>
      <c r="F94" s="59">
        <v>25</v>
      </c>
      <c r="G94" s="22"/>
      <c r="H94" s="22">
        <f t="shared" si="4"/>
        <v>0</v>
      </c>
      <c r="I94" s="23">
        <f t="shared" si="5"/>
        <v>0</v>
      </c>
    </row>
    <row r="95" spans="1:9" ht="50.1" customHeight="1" x14ac:dyDescent="0.25">
      <c r="A95" s="16">
        <v>90</v>
      </c>
      <c r="B95" s="20" t="s">
        <v>64</v>
      </c>
      <c r="C95" s="17" t="s">
        <v>111</v>
      </c>
      <c r="D95" s="19"/>
      <c r="E95" s="21" t="s">
        <v>17</v>
      </c>
      <c r="F95" s="59">
        <v>2</v>
      </c>
      <c r="G95" s="22"/>
      <c r="H95" s="22">
        <f t="shared" si="4"/>
        <v>0</v>
      </c>
      <c r="I95" s="23">
        <f t="shared" si="5"/>
        <v>0</v>
      </c>
    </row>
    <row r="96" spans="1:9" ht="50.1" customHeight="1" x14ac:dyDescent="0.25">
      <c r="A96" s="16">
        <v>91</v>
      </c>
      <c r="B96" s="20" t="s">
        <v>64</v>
      </c>
      <c r="C96" s="17" t="s">
        <v>112</v>
      </c>
      <c r="D96" s="19"/>
      <c r="E96" s="21" t="s">
        <v>17</v>
      </c>
      <c r="F96" s="59">
        <v>5</v>
      </c>
      <c r="G96" s="22"/>
      <c r="H96" s="22">
        <f t="shared" si="4"/>
        <v>0</v>
      </c>
      <c r="I96" s="23">
        <f t="shared" si="5"/>
        <v>0</v>
      </c>
    </row>
    <row r="97" spans="1:9" ht="50.1" customHeight="1" x14ac:dyDescent="0.25">
      <c r="A97" s="16">
        <v>92</v>
      </c>
      <c r="B97" s="20" t="s">
        <v>64</v>
      </c>
      <c r="C97" s="17" t="s">
        <v>113</v>
      </c>
      <c r="D97" s="19"/>
      <c r="E97" s="21" t="s">
        <v>17</v>
      </c>
      <c r="F97" s="59">
        <v>6</v>
      </c>
      <c r="G97" s="22"/>
      <c r="H97" s="22">
        <f t="shared" si="4"/>
        <v>0</v>
      </c>
      <c r="I97" s="23">
        <f t="shared" si="5"/>
        <v>0</v>
      </c>
    </row>
    <row r="98" spans="1:9" ht="50.1" customHeight="1" x14ac:dyDescent="0.25">
      <c r="A98" s="16">
        <v>93</v>
      </c>
      <c r="B98" s="20" t="s">
        <v>64</v>
      </c>
      <c r="C98" s="17" t="s">
        <v>114</v>
      </c>
      <c r="D98" s="19"/>
      <c r="E98" s="21" t="s">
        <v>17</v>
      </c>
      <c r="F98" s="59">
        <v>1</v>
      </c>
      <c r="G98" s="22"/>
      <c r="H98" s="22">
        <f t="shared" si="4"/>
        <v>0</v>
      </c>
      <c r="I98" s="23">
        <f t="shared" si="5"/>
        <v>0</v>
      </c>
    </row>
    <row r="99" spans="1:9" ht="50.1" customHeight="1" x14ac:dyDescent="0.25">
      <c r="A99" s="16">
        <v>94</v>
      </c>
      <c r="B99" s="20" t="s">
        <v>64</v>
      </c>
      <c r="C99" s="17" t="s">
        <v>115</v>
      </c>
      <c r="D99" s="19"/>
      <c r="E99" s="21" t="s">
        <v>17</v>
      </c>
      <c r="F99" s="59">
        <v>7</v>
      </c>
      <c r="G99" s="22"/>
      <c r="H99" s="22">
        <f t="shared" si="4"/>
        <v>0</v>
      </c>
      <c r="I99" s="23">
        <f t="shared" si="5"/>
        <v>0</v>
      </c>
    </row>
    <row r="100" spans="1:9" ht="50.1" customHeight="1" x14ac:dyDescent="0.25">
      <c r="A100" s="16">
        <v>95</v>
      </c>
      <c r="B100" s="20" t="s">
        <v>64</v>
      </c>
      <c r="C100" s="17" t="s">
        <v>116</v>
      </c>
      <c r="D100" s="19"/>
      <c r="E100" s="21" t="s">
        <v>17</v>
      </c>
      <c r="F100" s="59">
        <v>13</v>
      </c>
      <c r="G100" s="22"/>
      <c r="H100" s="22">
        <f t="shared" si="4"/>
        <v>0</v>
      </c>
      <c r="I100" s="23">
        <f t="shared" si="5"/>
        <v>0</v>
      </c>
    </row>
    <row r="101" spans="1:9" ht="50.1" customHeight="1" x14ac:dyDescent="0.25">
      <c r="A101" s="16">
        <v>96</v>
      </c>
      <c r="B101" s="20" t="s">
        <v>64</v>
      </c>
      <c r="C101" s="17" t="s">
        <v>117</v>
      </c>
      <c r="D101" s="19"/>
      <c r="E101" s="21" t="s">
        <v>14</v>
      </c>
      <c r="F101" s="59">
        <v>4</v>
      </c>
      <c r="G101" s="22"/>
      <c r="H101" s="22">
        <f t="shared" si="4"/>
        <v>0</v>
      </c>
      <c r="I101" s="23">
        <f t="shared" si="5"/>
        <v>0</v>
      </c>
    </row>
    <row r="102" spans="1:9" ht="50.1" customHeight="1" x14ac:dyDescent="0.25">
      <c r="A102" s="16">
        <v>97</v>
      </c>
      <c r="B102" s="20" t="s">
        <v>64</v>
      </c>
      <c r="C102" s="17" t="s">
        <v>118</v>
      </c>
      <c r="D102" s="19"/>
      <c r="E102" s="21" t="s">
        <v>90</v>
      </c>
      <c r="F102" s="59">
        <v>19</v>
      </c>
      <c r="G102" s="22"/>
      <c r="H102" s="22">
        <f t="shared" si="4"/>
        <v>0</v>
      </c>
      <c r="I102" s="23">
        <f t="shared" si="5"/>
        <v>0</v>
      </c>
    </row>
    <row r="103" spans="1:9" ht="50.1" customHeight="1" x14ac:dyDescent="0.25">
      <c r="A103" s="16">
        <v>98</v>
      </c>
      <c r="B103" s="20" t="s">
        <v>119</v>
      </c>
      <c r="C103" s="17" t="s">
        <v>120</v>
      </c>
      <c r="D103" s="19"/>
      <c r="E103" s="21" t="s">
        <v>26</v>
      </c>
      <c r="F103" s="59">
        <v>68</v>
      </c>
      <c r="G103" s="22"/>
      <c r="H103" s="22">
        <f t="shared" si="4"/>
        <v>0</v>
      </c>
      <c r="I103" s="23">
        <f t="shared" si="5"/>
        <v>0</v>
      </c>
    </row>
    <row r="104" spans="1:9" ht="50.1" customHeight="1" x14ac:dyDescent="0.25">
      <c r="A104" s="16">
        <v>99</v>
      </c>
      <c r="B104" s="20" t="s">
        <v>119</v>
      </c>
      <c r="C104" s="17" t="s">
        <v>121</v>
      </c>
      <c r="D104" s="19"/>
      <c r="E104" s="21" t="s">
        <v>26</v>
      </c>
      <c r="F104" s="59">
        <v>48</v>
      </c>
      <c r="G104" s="22"/>
      <c r="H104" s="22">
        <f t="shared" si="4"/>
        <v>0</v>
      </c>
      <c r="I104" s="23">
        <f t="shared" si="5"/>
        <v>0</v>
      </c>
    </row>
    <row r="105" spans="1:9" ht="50.1" customHeight="1" x14ac:dyDescent="0.25">
      <c r="A105" s="16">
        <v>100</v>
      </c>
      <c r="B105" s="20" t="s">
        <v>119</v>
      </c>
      <c r="C105" s="17" t="s">
        <v>122</v>
      </c>
      <c r="D105" s="19"/>
      <c r="E105" s="21" t="s">
        <v>17</v>
      </c>
      <c r="F105" s="59">
        <v>82</v>
      </c>
      <c r="G105" s="22"/>
      <c r="H105" s="22">
        <f t="shared" si="4"/>
        <v>0</v>
      </c>
      <c r="I105" s="23">
        <f t="shared" si="5"/>
        <v>0</v>
      </c>
    </row>
    <row r="106" spans="1:9" ht="50.1" customHeight="1" x14ac:dyDescent="0.25">
      <c r="A106" s="16">
        <v>101</v>
      </c>
      <c r="B106" s="20" t="s">
        <v>119</v>
      </c>
      <c r="C106" s="17" t="s">
        <v>123</v>
      </c>
      <c r="D106" s="19"/>
      <c r="E106" s="21" t="s">
        <v>17</v>
      </c>
      <c r="F106" s="59">
        <v>11</v>
      </c>
      <c r="G106" s="22"/>
      <c r="H106" s="22">
        <f t="shared" si="4"/>
        <v>0</v>
      </c>
      <c r="I106" s="23">
        <f t="shared" si="5"/>
        <v>0</v>
      </c>
    </row>
    <row r="107" spans="1:9" ht="50.1" customHeight="1" x14ac:dyDescent="0.25">
      <c r="A107" s="16">
        <v>102</v>
      </c>
      <c r="B107" s="20" t="s">
        <v>124</v>
      </c>
      <c r="C107" s="17" t="s">
        <v>125</v>
      </c>
      <c r="D107" s="19"/>
      <c r="E107" s="21" t="s">
        <v>80</v>
      </c>
      <c r="F107" s="59">
        <v>3</v>
      </c>
      <c r="G107" s="22"/>
      <c r="H107" s="22">
        <f t="shared" si="4"/>
        <v>0</v>
      </c>
      <c r="I107" s="23">
        <f t="shared" si="5"/>
        <v>0</v>
      </c>
    </row>
    <row r="108" spans="1:9" ht="50.1" customHeight="1" x14ac:dyDescent="0.25">
      <c r="A108" s="16">
        <v>103</v>
      </c>
      <c r="B108" s="20" t="s">
        <v>124</v>
      </c>
      <c r="C108" s="17" t="s">
        <v>126</v>
      </c>
      <c r="D108" s="19"/>
      <c r="E108" s="21" t="s">
        <v>80</v>
      </c>
      <c r="F108" s="59">
        <v>10</v>
      </c>
      <c r="G108" s="22"/>
      <c r="H108" s="22">
        <f t="shared" si="4"/>
        <v>0</v>
      </c>
      <c r="I108" s="23">
        <f t="shared" si="5"/>
        <v>0</v>
      </c>
    </row>
    <row r="109" spans="1:9" ht="50.1" customHeight="1" x14ac:dyDescent="0.25">
      <c r="A109" s="16">
        <v>104</v>
      </c>
      <c r="B109" s="20" t="s">
        <v>124</v>
      </c>
      <c r="C109" s="17" t="s">
        <v>127</v>
      </c>
      <c r="D109" s="19"/>
      <c r="E109" s="21" t="s">
        <v>80</v>
      </c>
      <c r="F109" s="59">
        <v>20</v>
      </c>
      <c r="G109" s="22"/>
      <c r="H109" s="22">
        <f t="shared" si="4"/>
        <v>0</v>
      </c>
      <c r="I109" s="23">
        <f t="shared" si="5"/>
        <v>0</v>
      </c>
    </row>
    <row r="110" spans="1:9" ht="50.1" customHeight="1" x14ac:dyDescent="0.25">
      <c r="A110" s="16">
        <v>105</v>
      </c>
      <c r="B110" s="20" t="s">
        <v>124</v>
      </c>
      <c r="C110" s="17" t="s">
        <v>128</v>
      </c>
      <c r="D110" s="19"/>
      <c r="E110" s="21" t="s">
        <v>80</v>
      </c>
      <c r="F110" s="59">
        <v>0</v>
      </c>
      <c r="G110" s="22"/>
      <c r="H110" s="22">
        <f t="shared" si="4"/>
        <v>0</v>
      </c>
      <c r="I110" s="23">
        <f t="shared" si="5"/>
        <v>0</v>
      </c>
    </row>
    <row r="111" spans="1:9" ht="50.1" customHeight="1" x14ac:dyDescent="0.25">
      <c r="A111" s="16">
        <v>106</v>
      </c>
      <c r="B111" s="20" t="s">
        <v>124</v>
      </c>
      <c r="C111" s="17" t="s">
        <v>129</v>
      </c>
      <c r="D111" s="19"/>
      <c r="E111" s="21" t="s">
        <v>80</v>
      </c>
      <c r="F111" s="59">
        <v>10</v>
      </c>
      <c r="G111" s="22"/>
      <c r="H111" s="22">
        <f t="shared" si="4"/>
        <v>0</v>
      </c>
      <c r="I111" s="23">
        <f t="shared" si="5"/>
        <v>0</v>
      </c>
    </row>
    <row r="112" spans="1:9" ht="50.1" customHeight="1" x14ac:dyDescent="0.25">
      <c r="A112" s="16">
        <v>107</v>
      </c>
      <c r="B112" s="20" t="s">
        <v>124</v>
      </c>
      <c r="C112" s="17" t="s">
        <v>130</v>
      </c>
      <c r="D112" s="19"/>
      <c r="E112" s="21" t="s">
        <v>80</v>
      </c>
      <c r="F112" s="59">
        <v>2</v>
      </c>
      <c r="G112" s="22"/>
      <c r="H112" s="22">
        <f t="shared" si="4"/>
        <v>0</v>
      </c>
      <c r="I112" s="23">
        <f t="shared" si="5"/>
        <v>0</v>
      </c>
    </row>
    <row r="113" spans="1:9" ht="50.1" customHeight="1" x14ac:dyDescent="0.25">
      <c r="A113" s="16">
        <v>108</v>
      </c>
      <c r="B113" s="20" t="s">
        <v>124</v>
      </c>
      <c r="C113" s="17" t="s">
        <v>131</v>
      </c>
      <c r="D113" s="19"/>
      <c r="E113" s="21" t="s">
        <v>17</v>
      </c>
      <c r="F113" s="59">
        <v>1</v>
      </c>
      <c r="G113" s="22"/>
      <c r="H113" s="22">
        <f t="shared" ref="H113:H116" si="6">F113*G113</f>
        <v>0</v>
      </c>
      <c r="I113" s="23">
        <f t="shared" ref="I113:I116" si="7">H113*1.25</f>
        <v>0</v>
      </c>
    </row>
    <row r="114" spans="1:9" ht="50.1" customHeight="1" x14ac:dyDescent="0.25">
      <c r="A114" s="16">
        <v>109</v>
      </c>
      <c r="B114" s="20" t="s">
        <v>124</v>
      </c>
      <c r="C114" s="17" t="s">
        <v>132</v>
      </c>
      <c r="D114" s="19"/>
      <c r="E114" s="21" t="s">
        <v>80</v>
      </c>
      <c r="F114" s="59">
        <v>1</v>
      </c>
      <c r="G114" s="22"/>
      <c r="H114" s="22">
        <f t="shared" si="6"/>
        <v>0</v>
      </c>
      <c r="I114" s="23">
        <f t="shared" si="7"/>
        <v>0</v>
      </c>
    </row>
    <row r="115" spans="1:9" ht="50.1" customHeight="1" x14ac:dyDescent="0.25">
      <c r="A115" s="16">
        <v>110</v>
      </c>
      <c r="B115" s="20" t="s">
        <v>124</v>
      </c>
      <c r="C115" s="17" t="s">
        <v>133</v>
      </c>
      <c r="D115" s="19"/>
      <c r="E115" s="21" t="s">
        <v>17</v>
      </c>
      <c r="F115" s="59">
        <v>80</v>
      </c>
      <c r="G115" s="22"/>
      <c r="H115" s="22">
        <f t="shared" si="6"/>
        <v>0</v>
      </c>
      <c r="I115" s="23">
        <f t="shared" si="7"/>
        <v>0</v>
      </c>
    </row>
    <row r="116" spans="1:9" ht="50.1" customHeight="1" x14ac:dyDescent="0.25">
      <c r="A116" s="16">
        <v>111</v>
      </c>
      <c r="B116" s="20" t="s">
        <v>124</v>
      </c>
      <c r="C116" s="17" t="s">
        <v>134</v>
      </c>
      <c r="D116" s="19"/>
      <c r="E116" s="21" t="s">
        <v>17</v>
      </c>
      <c r="F116" s="59">
        <v>50</v>
      </c>
      <c r="G116" s="22"/>
      <c r="H116" s="22">
        <f t="shared" si="6"/>
        <v>0</v>
      </c>
      <c r="I116" s="23">
        <f t="shared" si="7"/>
        <v>0</v>
      </c>
    </row>
    <row r="117" spans="1:9" x14ac:dyDescent="0.25">
      <c r="A117" s="26"/>
      <c r="B117" s="27"/>
      <c r="C117" s="26"/>
      <c r="D117" s="28"/>
      <c r="E117" s="29"/>
      <c r="F117" s="29"/>
      <c r="G117" s="30"/>
      <c r="H117" s="30">
        <f>SUM(H6:H116)</f>
        <v>0</v>
      </c>
      <c r="I117" s="30">
        <f>SUM(I6:I116)</f>
        <v>0</v>
      </c>
    </row>
    <row r="118" spans="1:9" x14ac:dyDescent="0.25">
      <c r="A118" s="31"/>
      <c r="B118" s="32"/>
      <c r="C118" s="33" t="s">
        <v>136</v>
      </c>
      <c r="D118" s="34"/>
      <c r="E118" s="35"/>
      <c r="F118" s="57"/>
      <c r="G118" s="36"/>
      <c r="H118" s="36"/>
      <c r="I118" s="37"/>
    </row>
    <row r="119" spans="1:9" ht="25.5" x14ac:dyDescent="0.25">
      <c r="A119" s="38"/>
      <c r="B119" s="39"/>
      <c r="C119" s="40" t="s">
        <v>137</v>
      </c>
      <c r="D119" s="41"/>
      <c r="E119" s="42" t="s">
        <v>138</v>
      </c>
      <c r="F119" s="43"/>
      <c r="G119" s="43"/>
      <c r="H119" s="44"/>
      <c r="I119" s="45">
        <f>H117</f>
        <v>0</v>
      </c>
    </row>
    <row r="120" spans="1:9" x14ac:dyDescent="0.25">
      <c r="A120" s="46"/>
      <c r="B120" s="47"/>
      <c r="C120" s="48"/>
      <c r="D120" s="48"/>
      <c r="E120" s="49" t="s">
        <v>139</v>
      </c>
      <c r="F120" s="50"/>
      <c r="G120" s="50"/>
      <c r="H120" s="51"/>
      <c r="I120" s="45">
        <f>I121-I119</f>
        <v>0</v>
      </c>
    </row>
    <row r="121" spans="1:9" x14ac:dyDescent="0.25">
      <c r="A121" s="46"/>
      <c r="B121" s="47"/>
      <c r="C121" s="48"/>
      <c r="D121" s="48"/>
      <c r="E121" s="42" t="s">
        <v>140</v>
      </c>
      <c r="F121" s="52"/>
      <c r="G121" s="52"/>
      <c r="H121" s="53"/>
      <c r="I121" s="54">
        <f>I117</f>
        <v>0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Mlinarić</dc:creator>
  <cp:lastModifiedBy>Petra Mlinarić</cp:lastModifiedBy>
  <dcterms:created xsi:type="dcterms:W3CDTF">2021-04-01T08:23:12Z</dcterms:created>
  <dcterms:modified xsi:type="dcterms:W3CDTF">2022-06-06T10:11:53Z</dcterms:modified>
</cp:coreProperties>
</file>